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2\3ER TRIMESTRE PAG IMM\3.- Programatica\"/>
    </mc:Choice>
  </mc:AlternateContent>
  <bookViews>
    <workbookView xWindow="0" yWindow="0" windowWidth="20490" windowHeight="7635"/>
  </bookViews>
  <sheets>
    <sheet name="PPI" sheetId="1" r:id="rId1"/>
    <sheet name="Instructivo_PPI" sheetId="2" r:id="rId2"/>
  </sheets>
  <definedNames>
    <definedName name="_xlnm._FilterDatabase" localSheetId="0" hidden="1">PPI!$A$3:$O$43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t+xTpn6FmVoAlO5oJQNCDsUqnNg=="/>
    </ext>
  </extLst>
</workbook>
</file>

<file path=xl/calcChain.xml><?xml version="1.0" encoding="utf-8"?>
<calcChain xmlns="http://schemas.openxmlformats.org/spreadsheetml/2006/main">
  <c r="O42" i="1" l="1"/>
  <c r="N42" i="1"/>
  <c r="M42" i="1"/>
  <c r="L42" i="1"/>
  <c r="O41" i="1"/>
  <c r="N41" i="1"/>
  <c r="M41" i="1"/>
  <c r="L41" i="1"/>
  <c r="O40" i="1"/>
  <c r="N40" i="1"/>
  <c r="M40" i="1"/>
  <c r="L40" i="1"/>
  <c r="O39" i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  <c r="O5" i="1"/>
  <c r="N5" i="1"/>
  <c r="M5" i="1"/>
  <c r="L5" i="1"/>
  <c r="O4" i="1"/>
  <c r="N4" i="1"/>
  <c r="M4" i="1"/>
  <c r="L4" i="1"/>
</calcChain>
</file>

<file path=xl/sharedStrings.xml><?xml version="1.0" encoding="utf-8"?>
<sst xmlns="http://schemas.openxmlformats.org/spreadsheetml/2006/main" count="196" uniqueCount="126">
  <si>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</si>
  <si>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</si>
  <si>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</si>
  <si>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</si>
  <si>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</si>
  <si>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</si>
  <si>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</si>
  <si>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</si>
  <si>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</si>
  <si>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</si>
  <si>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</si>
  <si>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</si>
  <si>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</si>
  <si>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</si>
  <si>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</si>
  <si>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</si>
  <si>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</si>
  <si>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</si>
  <si>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GASTO CORRIENTE</t>
  </si>
  <si>
    <t>Se han difundido acciones del IMMujeres que benefician a las mujeres bajo la imágen institucional haciendo énfasis en la perspectiva de género a traves de los programas, desarrollo, ejecución y evaluación de eventos, planeación y lanzamiento de campañas institucionales</t>
  </si>
  <si>
    <t>Las mujeres del municipio tienen igualdad de oportunidades y condiciones en diversos ámbitos y se disminuye la brecha de desigualdad</t>
  </si>
  <si>
    <t>Se han difundido acciones del IMMujeres que benefician a las mujeres bajo la imágen institucional haciendo énfasis en la perspectiva de género a través de los programas, desarrollo, ejecución y evaluación de enetos, planeación y lanzamiento de campañas institucionales</t>
  </si>
  <si>
    <t>Organización de eventos</t>
  </si>
  <si>
    <t xml:space="preserve">Realización de campañas informativas y de sensibilización </t>
  </si>
  <si>
    <t>Elaboración de boletines de prensa</t>
  </si>
  <si>
    <t>Gestión de espacios mediáticos para la difusión y promoción de programas y acciones del IMMujeres</t>
  </si>
  <si>
    <t>Realización de análisis informativos</t>
  </si>
  <si>
    <t xml:space="preserve">Se ha revisado la ejecución de los procesos legales del instituto Municipal de las Mujeres con el fin de verificar que los actos jurídicos se estén llevando a cabo de manera adecuada y apegada a derecho desde una perspectiva de género </t>
  </si>
  <si>
    <t>Realizar contratos de prestación de servicios profesionales</t>
  </si>
  <si>
    <t xml:space="preserve">Realizar contratos de prestación de servicios </t>
  </si>
  <si>
    <t>Se ha orientado, asesorado y acompañado de menera integral y profesional a las mujeres que acuden al IMMujeres</t>
  </si>
  <si>
    <t>Atención a Mujeres del municipio de León</t>
  </si>
  <si>
    <t>Realizar seguimientos a casos de Mujeres en situación de violencia</t>
  </si>
  <si>
    <t>Realizar acompañamientos a mujeres en situación de violencia</t>
  </si>
  <si>
    <t>Realizar canalizaciones a otras instituciones</t>
  </si>
  <si>
    <t>Realizar visitas domiciliarias</t>
  </si>
  <si>
    <t>Se ha diseñado, ejecutado, evaluado y sistematizado programas y acciones en relación con la transversalización de la perspectiva de género por medio de talleres, capacitaciones y la sensibilización a instituciones gubernamentales y no gubernamentales.</t>
  </si>
  <si>
    <t>Realizar talleres, pláticas y capacitaciones desde la perspectiva de género en instituciones gubernamentales</t>
  </si>
  <si>
    <t>Realizar talleres, pláticas y capacitaciones desde la perspectiva de género en empresas e instituciones educativas</t>
  </si>
  <si>
    <t>Supervisar las acciones y programas</t>
  </si>
  <si>
    <t>Se ha dirigido y supervisado a las coordinaciones para el cumplimiento del obejtivo del IMMujeres, al servicio de las mujeres y equidad de género en el municipio de León en coordinación con el consejo y sinergia con diferentes instancias de gobierno</t>
  </si>
  <si>
    <t>Participación en reuniones interinstitucionales</t>
  </si>
  <si>
    <t>Participación en reuniones internas mensulaes</t>
  </si>
  <si>
    <t>Supervisión del cumplimiento de las actividades conforme al objetivo del IMMujeres</t>
  </si>
  <si>
    <t>Se han generado datos, investigaciones y diagnósticos sobre distintos temas relacionados con los derechos humanos de las mujeres, desde una perspectiva de género con la finalidad de construir indicadores para la entidad</t>
  </si>
  <si>
    <t>Realizar las funciones de investigación interinstitucionales, científicas y relacionadas con el objetivo del IMMujeres</t>
  </si>
  <si>
    <t>Generar estadísticas y construcción de indicadores de género</t>
  </si>
  <si>
    <t>Elaborar y coordinar la realización de diagnósticos y materiales con perspectiva de género</t>
  </si>
  <si>
    <t>Apoyo en las capacitaciones en temas varios en perspectiva de género en apoyo a las áreas</t>
  </si>
  <si>
    <t>1 PROGRAMA DE ESTIMULOS INTEGRALES</t>
  </si>
  <si>
    <t>N/A</t>
  </si>
  <si>
    <t>2 Conversatorios y proyectos comunitarios(empoderamiento económico)</t>
  </si>
  <si>
    <t>3 ESPACIOS SEGUROS PARA LAS MUJERES (UNIDAD MOVIL Y UNIDAD CENTRO)</t>
  </si>
  <si>
    <t>4 RED DE ESPACIOS SEGUROS (ESTIKERS, DECALOGOS)</t>
  </si>
  <si>
    <t>5 MODELO CASAS DE TRANSICION</t>
  </si>
  <si>
    <t>6 MODELO CASAS DE TRANSICION</t>
  </si>
  <si>
    <t>7 MODELO CASAS DE TRANSICION PREVENIR Y ATENDER VIOLENCIA FEMINICIDA</t>
  </si>
  <si>
    <t>8 PROMOTORAS DE LA EDUCACIÓN DE LA SEXUALIDAD</t>
  </si>
  <si>
    <t>Instructivo</t>
  </si>
  <si>
    <r>
      <rPr>
        <b/>
        <sz val="8"/>
        <color rgb="FF000000"/>
        <rFont val="Arial"/>
        <family val="2"/>
      </rPr>
      <t>CLAVE DEL PROGRAMA/ PROYECTO</t>
    </r>
    <r>
      <rPr>
        <sz val="8"/>
        <color rgb="FF000000"/>
        <rFont val="Arial"/>
        <family val="2"/>
      </rPr>
      <t>: Clave asignada al programa/proyecto.</t>
    </r>
  </si>
  <si>
    <r>
      <rPr>
        <b/>
        <sz val="8"/>
        <color rgb="FF000000"/>
        <rFont val="Arial"/>
        <family val="2"/>
      </rPr>
      <t>NOMBRE</t>
    </r>
    <r>
      <rPr>
        <sz val="8"/>
        <color rgb="FF000000"/>
        <rFont val="Arial"/>
        <family val="2"/>
      </rPr>
      <t>: Nombre genérico del programa/proyecto.</t>
    </r>
  </si>
  <si>
    <r>
      <rPr>
        <b/>
        <sz val="8"/>
        <color rgb="FF000000"/>
        <rFont val="Arial"/>
        <family val="2"/>
      </rPr>
      <t>DESCRIPCIÓN</t>
    </r>
    <r>
      <rPr>
        <sz val="8"/>
        <color rgb="FF000000"/>
        <rFont val="Arial"/>
        <family val="2"/>
      </rPr>
      <t>: Describir el programa/proyecto.</t>
    </r>
  </si>
  <si>
    <r>
      <rPr>
        <b/>
        <sz val="8"/>
        <color rgb="FF000000"/>
        <rFont val="Arial"/>
        <family val="2"/>
      </rPr>
      <t>UR</t>
    </r>
    <r>
      <rPr>
        <sz val="8"/>
        <color rgb="FF000000"/>
        <rFont val="Arial"/>
        <family val="2"/>
      </rPr>
      <t>: Indicar la dependencia/entidad responsable del programa/proyecto.</t>
    </r>
  </si>
  <si>
    <r>
      <rPr>
        <b/>
        <sz val="8"/>
        <color rgb="FF000000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</si>
  <si>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rgb="FF000000"/>
        <rFont val="Arial"/>
        <family val="2"/>
      </rPr>
      <t>APROBADO</t>
    </r>
    <r>
      <rPr>
        <sz val="8"/>
        <color rgb="FF000000"/>
        <rFont val="Arial"/>
        <family val="2"/>
      </rPr>
      <t>: Refleja las asignaciones presupuestarias anuales comprometidas en el Presupuesto de Egresos.</t>
    </r>
  </si>
  <si>
    <r>
      <rPr>
        <b/>
        <sz val="8"/>
        <color rgb="FF000000"/>
        <rFont val="Arial"/>
        <family val="2"/>
      </rPr>
      <t>MODIFICADO</t>
    </r>
    <r>
      <rPr>
        <sz val="8"/>
        <color rgb="FF000000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</si>
  <si>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rgb="FF000000"/>
        <rFont val="Arial"/>
        <family val="2"/>
      </rPr>
      <t>DEVENGADO</t>
    </r>
    <r>
      <rPr>
        <sz val="8"/>
        <color rgb="FF000000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</si>
  <si>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rgb="FF000000"/>
        <rFont val="Arial"/>
        <family val="2"/>
      </rPr>
      <t>METAS</t>
    </r>
    <r>
      <rPr>
        <sz val="8"/>
        <color rgb="FF000000"/>
        <rFont val="Arial"/>
        <family val="2"/>
      </rPr>
      <t>: Nivel cuantificable anual de las metas aprobadas y modificadas.</t>
    </r>
  </si>
  <si>
    <r>
      <rPr>
        <b/>
        <sz val="8"/>
        <color rgb="FF000000"/>
        <rFont val="Arial"/>
        <family val="2"/>
      </rPr>
      <t>META PROGRAMADA</t>
    </r>
    <r>
      <rPr>
        <sz val="8"/>
        <color rgb="FF000000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</si>
  <si>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rgb="FF000000"/>
        <rFont val="Arial"/>
        <family val="2"/>
      </rPr>
      <t>META MODIFICADA</t>
    </r>
    <r>
      <rPr>
        <sz val="8"/>
        <color rgb="FF000000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</si>
  <si>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rgb="FF000000"/>
        <rFont val="Arial"/>
        <family val="2"/>
      </rPr>
      <t>META ALCANZADA</t>
    </r>
    <r>
      <rPr>
        <sz val="8"/>
        <color rgb="FF000000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</si>
  <si>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rgb="FF000000"/>
        <rFont val="Arial"/>
        <family val="2"/>
      </rPr>
      <t>META UNIDAD DE MEDIDA</t>
    </r>
    <r>
      <rPr>
        <sz val="8"/>
        <color rgb="FF000000"/>
        <rFont val="Arial"/>
        <family val="2"/>
      </rPr>
      <t>: Indicar la unidad de medida de la meta acorde al entregable.</t>
    </r>
  </si>
  <si>
    <r>
      <rPr>
        <b/>
        <sz val="8"/>
        <color rgb="FF000000"/>
        <rFont val="Arial"/>
        <family val="2"/>
      </rPr>
      <t>% AVANCE FINANCIERO</t>
    </r>
    <r>
      <rPr>
        <sz val="8"/>
        <color rgb="FF000000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</si>
  <si>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rgb="FF000000"/>
        <rFont val="Arial"/>
        <family val="2"/>
      </rPr>
      <t>% AVANCE DE METAS</t>
    </r>
    <r>
      <rPr>
        <sz val="8"/>
        <color rgb="FF000000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</si>
  <si>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</si>
  <si>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</si>
  <si>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</si>
  <si>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</si>
  <si>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rPr>
        <sz val="8"/>
        <color theme="1"/>
        <rFont val="Arial"/>
        <family val="2"/>
      </rP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"/>
        <color theme="1"/>
        <rFont val="Arial"/>
        <family val="2"/>
      </rPr>
      <t>1</t>
    </r>
  </si>
  <si>
    <r>
      <rPr>
        <b/>
        <sz val="9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</si>
  <si>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</si>
  <si>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</si>
  <si>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Acciones difundidas</t>
  </si>
  <si>
    <t xml:space="preserve">mujeres en igualdad </t>
  </si>
  <si>
    <t>Eventos</t>
  </si>
  <si>
    <t>Campañas</t>
  </si>
  <si>
    <t xml:space="preserve">Boletines </t>
  </si>
  <si>
    <t>Espacios mediaticos</t>
  </si>
  <si>
    <t xml:space="preserve">Espacios mediaticos </t>
  </si>
  <si>
    <t>Analisis informativos</t>
  </si>
  <si>
    <t>Procesos legales</t>
  </si>
  <si>
    <t>Contratos de servicios profesionales</t>
  </si>
  <si>
    <t>Contratos prestación de servicios</t>
  </si>
  <si>
    <t>Orientaciones integrales</t>
  </si>
  <si>
    <t xml:space="preserve">Atenciones </t>
  </si>
  <si>
    <t>Seguimientos</t>
  </si>
  <si>
    <t>Acompañamientos</t>
  </si>
  <si>
    <t>Canalizaciones</t>
  </si>
  <si>
    <t>Visitas domiciliarias</t>
  </si>
  <si>
    <t>Programas y acciones</t>
  </si>
  <si>
    <t>Talleres, platicas y capacitaciones</t>
  </si>
  <si>
    <t>supervición</t>
  </si>
  <si>
    <t>reuniones</t>
  </si>
  <si>
    <t xml:space="preserve">datos </t>
  </si>
  <si>
    <t>funciones</t>
  </si>
  <si>
    <t>estadisticas generadas</t>
  </si>
  <si>
    <t>diagnosticos</t>
  </si>
  <si>
    <t>capacitaciones</t>
  </si>
  <si>
    <t>conversatorios y proyectos comunitarios</t>
  </si>
  <si>
    <t xml:space="preserve">vinculaciones </t>
  </si>
  <si>
    <t>alojamientos</t>
  </si>
  <si>
    <t xml:space="preserve">alojamietno </t>
  </si>
  <si>
    <t xml:space="preserve">talleres </t>
  </si>
  <si>
    <t xml:space="preserve">estimulos integrales </t>
  </si>
  <si>
    <t xml:space="preserve">habilitación </t>
  </si>
  <si>
    <t>Convenios</t>
  </si>
  <si>
    <t>E000002</t>
  </si>
  <si>
    <t>Desarrollar un Programa de estímulos para mujeres jefas de familia en la red de estancias seguras</t>
  </si>
  <si>
    <t>Impulsar el empoderamiento económico</t>
  </si>
  <si>
    <t>Implementar espacios seguros de transición para mujeres en situación de riesgo y violencia</t>
  </si>
  <si>
    <t>Promover la vinculación con sociedad civil organizada para la creación de una red de espacios seguros para mujeres en situación de violencia.</t>
  </si>
  <si>
    <t>Adecuar espacios para la instalación de casas de transición.</t>
  </si>
  <si>
    <t>Poner en operación el modelo de atención integral a víctimas para mujeres en situación de violencia</t>
  </si>
  <si>
    <t>Poner en operación el modelo de atención integral a víctimas para mujeres en situación de violencia.</t>
  </si>
  <si>
    <t>Realizar talleres para personas promotor as de la educación de la sexualida d, para contribuir a la disminución de los embarazo s en adolescen tes</t>
  </si>
  <si>
    <t>INSTITUTO MUNICIPAL DE LAS MUJERES
Programas y Proyectos de Inversión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</si>
</sst>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theme="1"/>
      <name val="Arial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9"/>
        <bgColor theme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0" borderId="0" xfId="0" applyFont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5" borderId="11" xfId="0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Fill="1"/>
    <xf numFmtId="0" fontId="0" fillId="0" borderId="0" xfId="0" applyFont="1" applyFill="1" applyAlignment="1"/>
    <xf numFmtId="0" fontId="1" fillId="3" borderId="13" xfId="0" applyFont="1" applyFill="1" applyBorder="1" applyAlignment="1">
      <alignment horizontal="center" vertical="top" wrapText="1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>
      <alignment horizontal="center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wrapText="1"/>
    </xf>
    <xf numFmtId="0" fontId="9" fillId="7" borderId="10" xfId="0" applyFont="1" applyFill="1" applyBorder="1" applyAlignment="1">
      <alignment horizontal="center" vertical="top" wrapText="1"/>
    </xf>
    <xf numFmtId="4" fontId="10" fillId="7" borderId="10" xfId="0" applyNumberFormat="1" applyFont="1" applyFill="1" applyBorder="1" applyAlignment="1">
      <alignment horizontal="right"/>
    </xf>
    <xf numFmtId="9" fontId="9" fillId="7" borderId="10" xfId="0" applyNumberFormat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/>
    <xf numFmtId="0" fontId="1" fillId="7" borderId="10" xfId="0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3" fillId="7" borderId="0" xfId="0" applyFont="1" applyFill="1"/>
    <xf numFmtId="0" fontId="0" fillId="7" borderId="0" xfId="0" applyFont="1" applyFill="1" applyAlignment="1"/>
    <xf numFmtId="0" fontId="5" fillId="7" borderId="12" xfId="0" applyFont="1" applyFill="1" applyBorder="1" applyAlignment="1">
      <alignment horizontal="center"/>
    </xf>
    <xf numFmtId="0" fontId="11" fillId="7" borderId="10" xfId="0" applyFont="1" applyFill="1" applyBorder="1" applyAlignment="1">
      <alignment wrapText="1"/>
    </xf>
    <xf numFmtId="0" fontId="3" fillId="7" borderId="10" xfId="0" applyFont="1" applyFill="1" applyBorder="1"/>
    <xf numFmtId="0" fontId="1" fillId="7" borderId="10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/>
    </xf>
    <xf numFmtId="10" fontId="3" fillId="7" borderId="10" xfId="0" applyNumberFormat="1" applyFont="1" applyFill="1" applyBorder="1" applyAlignment="1"/>
    <xf numFmtId="0" fontId="3" fillId="8" borderId="7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wrapText="1"/>
    </xf>
    <xf numFmtId="0" fontId="9" fillId="8" borderId="10" xfId="0" applyFont="1" applyFill="1" applyBorder="1" applyAlignment="1">
      <alignment horizontal="center" vertical="top" wrapText="1"/>
    </xf>
    <xf numFmtId="4" fontId="10" fillId="8" borderId="10" xfId="0" applyNumberFormat="1" applyFont="1" applyFill="1" applyBorder="1" applyAlignment="1">
      <alignment horizontal="right"/>
    </xf>
    <xf numFmtId="9" fontId="9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/>
    <xf numFmtId="0" fontId="1" fillId="8" borderId="10" xfId="0" applyFont="1" applyFill="1" applyBorder="1" applyAlignment="1">
      <alignment horizontal="center" vertical="center" wrapText="1"/>
    </xf>
    <xf numFmtId="2" fontId="1" fillId="8" borderId="10" xfId="0" applyNumberFormat="1" applyFont="1" applyFill="1" applyBorder="1" applyAlignment="1">
      <alignment horizontal="center" wrapText="1"/>
    </xf>
    <xf numFmtId="4" fontId="1" fillId="8" borderId="10" xfId="0" applyNumberFormat="1" applyFont="1" applyFill="1" applyBorder="1" applyAlignment="1">
      <alignment horizontal="center" vertical="center" wrapText="1"/>
    </xf>
    <xf numFmtId="9" fontId="3" fillId="8" borderId="10" xfId="0" applyNumberFormat="1" applyFont="1" applyFill="1" applyBorder="1" applyAlignment="1"/>
    <xf numFmtId="0" fontId="11" fillId="8" borderId="10" xfId="0" applyFont="1" applyFill="1" applyBorder="1" applyAlignment="1">
      <alignment wrapText="1"/>
    </xf>
    <xf numFmtId="0" fontId="3" fillId="8" borderId="10" xfId="0" applyFont="1" applyFill="1" applyBorder="1"/>
    <xf numFmtId="0" fontId="1" fillId="8" borderId="10" xfId="0" applyFont="1" applyFill="1" applyBorder="1" applyAlignment="1">
      <alignment horizontal="center" wrapText="1"/>
    </xf>
    <xf numFmtId="10" fontId="3" fillId="8" borderId="10" xfId="0" applyNumberFormat="1" applyFont="1" applyFill="1" applyBorder="1" applyAlignment="1"/>
    <xf numFmtId="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showGridLines="0" tabSelected="1" topLeftCell="B1" zoomScale="90" zoomScaleNormal="9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F14" sqref="F14"/>
    </sheetView>
  </sheetViews>
  <sheetFormatPr baseColWidth="10" defaultColWidth="16.83203125" defaultRowHeight="15" customHeight="1" x14ac:dyDescent="0.2"/>
  <cols>
    <col min="1" max="1" width="19.83203125" customWidth="1"/>
    <col min="2" max="2" width="16.6640625" customWidth="1"/>
    <col min="3" max="3" width="62.6640625" customWidth="1"/>
    <col min="4" max="4" width="15.5" customWidth="1"/>
    <col min="5" max="6" width="18.33203125" customWidth="1"/>
    <col min="7" max="7" width="20.6640625" customWidth="1"/>
    <col min="8" max="9" width="13.33203125" customWidth="1"/>
    <col min="10" max="10" width="18.5" style="1" customWidth="1"/>
    <col min="11" max="11" width="13.33203125" customWidth="1"/>
    <col min="12" max="15" width="11.83203125" customWidth="1"/>
    <col min="16" max="26" width="12" customWidth="1"/>
  </cols>
  <sheetData>
    <row r="1" spans="1:26" ht="34.5" customHeight="1" x14ac:dyDescent="0.2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/>
      <c r="B2" s="2"/>
      <c r="C2" s="2"/>
      <c r="D2" s="2"/>
      <c r="E2" s="3"/>
      <c r="F2" s="4" t="s">
        <v>0</v>
      </c>
      <c r="G2" s="5"/>
      <c r="H2" s="3"/>
      <c r="I2" s="62" t="s">
        <v>1</v>
      </c>
      <c r="J2" s="60"/>
      <c r="K2" s="61"/>
      <c r="L2" s="6" t="s">
        <v>2</v>
      </c>
      <c r="M2" s="5"/>
      <c r="N2" s="7" t="s">
        <v>3</v>
      </c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2">
      <c r="A3" s="23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9</v>
      </c>
      <c r="J3" s="10" t="s">
        <v>12</v>
      </c>
      <c r="K3" s="10" t="s">
        <v>13</v>
      </c>
      <c r="L3" s="11" t="s">
        <v>14</v>
      </c>
      <c r="M3" s="11" t="s">
        <v>15</v>
      </c>
      <c r="N3" s="12" t="s">
        <v>16</v>
      </c>
      <c r="O3" s="12" t="s">
        <v>17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2" customFormat="1" ht="45.75" customHeight="1" x14ac:dyDescent="0.25">
      <c r="A4" s="24" t="s">
        <v>116</v>
      </c>
      <c r="B4" s="44" t="s">
        <v>18</v>
      </c>
      <c r="C4" s="45" t="s">
        <v>19</v>
      </c>
      <c r="D4" s="46">
        <v>5019</v>
      </c>
      <c r="E4" s="47">
        <v>400277.74</v>
      </c>
      <c r="F4" s="47">
        <v>510047.38316551439</v>
      </c>
      <c r="G4" s="47">
        <v>296841.25483870966</v>
      </c>
      <c r="H4" s="48">
        <v>1</v>
      </c>
      <c r="I4" s="48">
        <v>1</v>
      </c>
      <c r="J4" s="49" t="s">
        <v>50</v>
      </c>
      <c r="K4" s="50" t="s">
        <v>82</v>
      </c>
      <c r="L4" s="51">
        <f t="shared" ref="L4:L42" si="0">G4/E4</f>
        <v>0.74158821531946706</v>
      </c>
      <c r="M4" s="51">
        <f t="shared" ref="M4:M42" si="1">G4/F4</f>
        <v>0.58198760475236544</v>
      </c>
      <c r="N4" s="52" t="e">
        <f t="shared" ref="N4:N42" si="2">J4/H4</f>
        <v>#VALUE!</v>
      </c>
      <c r="O4" s="52" t="e">
        <f t="shared" ref="O4:O42" si="3">J4/I4</f>
        <v>#VALUE!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s="22" customFormat="1" ht="21.75" customHeight="1" x14ac:dyDescent="0.25">
      <c r="A5" s="24" t="s">
        <v>116</v>
      </c>
      <c r="B5" s="44" t="s">
        <v>18</v>
      </c>
      <c r="C5" s="45" t="s">
        <v>20</v>
      </c>
      <c r="D5" s="46">
        <v>5019</v>
      </c>
      <c r="E5" s="47">
        <v>400277.74</v>
      </c>
      <c r="F5" s="47">
        <v>510047.38316551439</v>
      </c>
      <c r="G5" s="47">
        <v>296841.25483870966</v>
      </c>
      <c r="H5" s="48">
        <v>1</v>
      </c>
      <c r="I5" s="48">
        <v>1</v>
      </c>
      <c r="J5" s="49" t="s">
        <v>50</v>
      </c>
      <c r="K5" s="50" t="s">
        <v>83</v>
      </c>
      <c r="L5" s="51">
        <f t="shared" si="0"/>
        <v>0.74158821531946706</v>
      </c>
      <c r="M5" s="51">
        <f t="shared" si="1"/>
        <v>0.58198760475236544</v>
      </c>
      <c r="N5" s="52" t="e">
        <f t="shared" si="2"/>
        <v>#VALUE!</v>
      </c>
      <c r="O5" s="52" t="e">
        <f t="shared" si="3"/>
        <v>#VALUE!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22" customFormat="1" ht="21.75" customHeight="1" x14ac:dyDescent="0.25">
      <c r="A6" s="24" t="s">
        <v>116</v>
      </c>
      <c r="B6" s="44" t="s">
        <v>18</v>
      </c>
      <c r="C6" s="45" t="s">
        <v>21</v>
      </c>
      <c r="D6" s="46">
        <v>5019</v>
      </c>
      <c r="E6" s="47">
        <v>400277.74</v>
      </c>
      <c r="F6" s="47">
        <v>510047.38316551439</v>
      </c>
      <c r="G6" s="47">
        <v>296841.25483870966</v>
      </c>
      <c r="H6" s="48">
        <v>1</v>
      </c>
      <c r="I6" s="48">
        <v>1</v>
      </c>
      <c r="J6" s="57">
        <v>0.36099999999999999</v>
      </c>
      <c r="K6" s="50" t="s">
        <v>82</v>
      </c>
      <c r="L6" s="51">
        <f t="shared" si="0"/>
        <v>0.74158821531946706</v>
      </c>
      <c r="M6" s="51">
        <f t="shared" si="1"/>
        <v>0.58198760475236544</v>
      </c>
      <c r="N6" s="52">
        <f t="shared" si="2"/>
        <v>0.36099999999999999</v>
      </c>
      <c r="O6" s="52">
        <f t="shared" si="3"/>
        <v>0.36099999999999999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37" customFormat="1" ht="21.75" customHeight="1" x14ac:dyDescent="0.25">
      <c r="A7" s="26" t="s">
        <v>116</v>
      </c>
      <c r="B7" s="27" t="s">
        <v>18</v>
      </c>
      <c r="C7" s="28" t="s">
        <v>22</v>
      </c>
      <c r="D7" s="29">
        <v>5019</v>
      </c>
      <c r="E7" s="30">
        <v>400277.74</v>
      </c>
      <c r="F7" s="30">
        <v>510047.38316551439</v>
      </c>
      <c r="G7" s="47">
        <v>296841.25483870966</v>
      </c>
      <c r="H7" s="31">
        <v>1</v>
      </c>
      <c r="I7" s="31">
        <v>1</v>
      </c>
      <c r="J7" s="32">
        <v>0.6</v>
      </c>
      <c r="K7" s="33" t="s">
        <v>84</v>
      </c>
      <c r="L7" s="34">
        <f t="shared" si="0"/>
        <v>0.74158821531946706</v>
      </c>
      <c r="M7" s="34">
        <f t="shared" si="1"/>
        <v>0.58198760475236544</v>
      </c>
      <c r="N7" s="35">
        <f t="shared" si="2"/>
        <v>0.6</v>
      </c>
      <c r="O7" s="35">
        <f t="shared" si="3"/>
        <v>0.6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s="22" customFormat="1" ht="21.75" customHeight="1" x14ac:dyDescent="0.25">
      <c r="A8" s="24" t="s">
        <v>116</v>
      </c>
      <c r="B8" s="27" t="s">
        <v>18</v>
      </c>
      <c r="C8" s="28" t="s">
        <v>23</v>
      </c>
      <c r="D8" s="29">
        <v>5019</v>
      </c>
      <c r="E8" s="30">
        <v>400277.74</v>
      </c>
      <c r="F8" s="30">
        <v>510047.38316551439</v>
      </c>
      <c r="G8" s="47">
        <v>296841.25483870966</v>
      </c>
      <c r="H8" s="31">
        <v>1</v>
      </c>
      <c r="I8" s="31">
        <v>1</v>
      </c>
      <c r="J8" s="32">
        <v>0</v>
      </c>
      <c r="K8" s="33" t="s">
        <v>85</v>
      </c>
      <c r="L8" s="34">
        <f t="shared" si="0"/>
        <v>0.74158821531946706</v>
      </c>
      <c r="M8" s="34">
        <f t="shared" si="1"/>
        <v>0.58198760475236544</v>
      </c>
      <c r="N8" s="35">
        <f t="shared" si="2"/>
        <v>0</v>
      </c>
      <c r="O8" s="35">
        <f t="shared" si="3"/>
        <v>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s="37" customFormat="1" ht="21.75" customHeight="1" x14ac:dyDescent="0.25">
      <c r="A9" s="26" t="s">
        <v>116</v>
      </c>
      <c r="B9" s="27" t="s">
        <v>18</v>
      </c>
      <c r="C9" s="28" t="s">
        <v>24</v>
      </c>
      <c r="D9" s="29">
        <v>5019</v>
      </c>
      <c r="E9" s="30">
        <v>400277.74</v>
      </c>
      <c r="F9" s="30">
        <v>510047.38316551439</v>
      </c>
      <c r="G9" s="47">
        <v>296841.25483870966</v>
      </c>
      <c r="H9" s="31">
        <v>1</v>
      </c>
      <c r="I9" s="31">
        <v>1</v>
      </c>
      <c r="J9" s="32">
        <v>0.57999999999999996</v>
      </c>
      <c r="K9" s="33" t="s">
        <v>86</v>
      </c>
      <c r="L9" s="34">
        <f t="shared" si="0"/>
        <v>0.74158821531946706</v>
      </c>
      <c r="M9" s="34">
        <f t="shared" si="1"/>
        <v>0.58198760475236544</v>
      </c>
      <c r="N9" s="35">
        <f t="shared" si="2"/>
        <v>0.57999999999999996</v>
      </c>
      <c r="O9" s="35">
        <f t="shared" si="3"/>
        <v>0.57999999999999996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s="37" customFormat="1" ht="21.75" customHeight="1" x14ac:dyDescent="0.25">
      <c r="A10" s="26" t="s">
        <v>116</v>
      </c>
      <c r="B10" s="27" t="s">
        <v>18</v>
      </c>
      <c r="C10" s="28" t="s">
        <v>25</v>
      </c>
      <c r="D10" s="29">
        <v>5019</v>
      </c>
      <c r="E10" s="30">
        <v>400277.74</v>
      </c>
      <c r="F10" s="30">
        <v>510047.38316551439</v>
      </c>
      <c r="G10" s="47">
        <v>296841.25483870966</v>
      </c>
      <c r="H10" s="31">
        <v>1</v>
      </c>
      <c r="I10" s="31">
        <v>1</v>
      </c>
      <c r="J10" s="32">
        <v>1.7230000000000001</v>
      </c>
      <c r="K10" s="33" t="s">
        <v>87</v>
      </c>
      <c r="L10" s="34">
        <f t="shared" si="0"/>
        <v>0.74158821531946706</v>
      </c>
      <c r="M10" s="34">
        <f t="shared" si="1"/>
        <v>0.58198760475236544</v>
      </c>
      <c r="N10" s="35">
        <f t="shared" si="2"/>
        <v>1.7230000000000001</v>
      </c>
      <c r="O10" s="35">
        <f t="shared" si="3"/>
        <v>1.7230000000000001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s="37" customFormat="1" ht="21.75" customHeight="1" x14ac:dyDescent="0.25">
      <c r="A11" s="26" t="s">
        <v>116</v>
      </c>
      <c r="B11" s="27" t="s">
        <v>18</v>
      </c>
      <c r="C11" s="28" t="s">
        <v>25</v>
      </c>
      <c r="D11" s="29">
        <v>5019</v>
      </c>
      <c r="E11" s="30">
        <v>400277.74</v>
      </c>
      <c r="F11" s="30">
        <v>510047.38316551439</v>
      </c>
      <c r="G11" s="47">
        <v>296841.25483870966</v>
      </c>
      <c r="H11" s="31">
        <v>1</v>
      </c>
      <c r="I11" s="31">
        <v>1</v>
      </c>
      <c r="J11" s="32">
        <v>0.75</v>
      </c>
      <c r="K11" s="33" t="s">
        <v>88</v>
      </c>
      <c r="L11" s="34">
        <f t="shared" si="0"/>
        <v>0.74158821531946706</v>
      </c>
      <c r="M11" s="34">
        <f t="shared" si="1"/>
        <v>0.58198760475236544</v>
      </c>
      <c r="N11" s="35">
        <f t="shared" si="2"/>
        <v>0.75</v>
      </c>
      <c r="O11" s="35">
        <f t="shared" si="3"/>
        <v>0.75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s="37" customFormat="1" ht="21.75" customHeight="1" x14ac:dyDescent="0.25">
      <c r="A12" s="26" t="s">
        <v>116</v>
      </c>
      <c r="B12" s="27" t="s">
        <v>18</v>
      </c>
      <c r="C12" s="28" t="s">
        <v>26</v>
      </c>
      <c r="D12" s="29">
        <v>5019</v>
      </c>
      <c r="E12" s="30">
        <v>400277.74</v>
      </c>
      <c r="F12" s="30">
        <v>510047.38316551439</v>
      </c>
      <c r="G12" s="47">
        <v>296841.25483870966</v>
      </c>
      <c r="H12" s="31">
        <v>1</v>
      </c>
      <c r="I12" s="31">
        <v>1</v>
      </c>
      <c r="J12" s="32">
        <v>0.25</v>
      </c>
      <c r="K12" s="33" t="s">
        <v>89</v>
      </c>
      <c r="L12" s="34">
        <f t="shared" si="0"/>
        <v>0.74158821531946706</v>
      </c>
      <c r="M12" s="34">
        <f t="shared" si="1"/>
        <v>0.58198760475236544</v>
      </c>
      <c r="N12" s="35">
        <f t="shared" si="2"/>
        <v>0.25</v>
      </c>
      <c r="O12" s="35">
        <f t="shared" si="3"/>
        <v>0.25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s="22" customFormat="1" ht="21.75" customHeight="1" x14ac:dyDescent="0.25">
      <c r="A13" s="24" t="s">
        <v>116</v>
      </c>
      <c r="B13" s="44" t="s">
        <v>18</v>
      </c>
      <c r="C13" s="45" t="s">
        <v>27</v>
      </c>
      <c r="D13" s="46">
        <v>5019</v>
      </c>
      <c r="E13" s="47">
        <v>400277.74</v>
      </c>
      <c r="F13" s="47">
        <v>510047.38316551439</v>
      </c>
      <c r="G13" s="47">
        <v>296841.25483870966</v>
      </c>
      <c r="H13" s="48">
        <v>1</v>
      </c>
      <c r="I13" s="48">
        <v>1</v>
      </c>
      <c r="J13" s="49">
        <v>0</v>
      </c>
      <c r="K13" s="50" t="s">
        <v>90</v>
      </c>
      <c r="L13" s="51">
        <f t="shared" si="0"/>
        <v>0.74158821531946706</v>
      </c>
      <c r="M13" s="51">
        <f t="shared" si="1"/>
        <v>0.58198760475236544</v>
      </c>
      <c r="N13" s="52">
        <f t="shared" si="2"/>
        <v>0</v>
      </c>
      <c r="O13" s="52">
        <f t="shared" si="3"/>
        <v>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37" customFormat="1" ht="21.75" customHeight="1" x14ac:dyDescent="0.25">
      <c r="A14" s="26" t="s">
        <v>116</v>
      </c>
      <c r="B14" s="27" t="s">
        <v>18</v>
      </c>
      <c r="C14" s="28" t="s">
        <v>28</v>
      </c>
      <c r="D14" s="29">
        <v>5019</v>
      </c>
      <c r="E14" s="30">
        <v>400277.74</v>
      </c>
      <c r="F14" s="30">
        <v>510047.38316551439</v>
      </c>
      <c r="G14" s="47">
        <v>296841.25483870966</v>
      </c>
      <c r="H14" s="31">
        <v>1</v>
      </c>
      <c r="I14" s="31">
        <v>1</v>
      </c>
      <c r="J14" s="32">
        <v>0.8</v>
      </c>
      <c r="K14" s="33" t="s">
        <v>91</v>
      </c>
      <c r="L14" s="34">
        <f t="shared" si="0"/>
        <v>0.74158821531946706</v>
      </c>
      <c r="M14" s="34">
        <f t="shared" si="1"/>
        <v>0.58198760475236544</v>
      </c>
      <c r="N14" s="35">
        <f t="shared" si="2"/>
        <v>0.8</v>
      </c>
      <c r="O14" s="35">
        <f t="shared" si="3"/>
        <v>0.8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s="37" customFormat="1" ht="21.75" customHeight="1" x14ac:dyDescent="0.25">
      <c r="A15" s="26" t="s">
        <v>116</v>
      </c>
      <c r="B15" s="27" t="s">
        <v>18</v>
      </c>
      <c r="C15" s="28" t="s">
        <v>29</v>
      </c>
      <c r="D15" s="29">
        <v>5019</v>
      </c>
      <c r="E15" s="30">
        <v>400277.74</v>
      </c>
      <c r="F15" s="30">
        <v>510047.38316551439</v>
      </c>
      <c r="G15" s="47">
        <v>296841.25483870966</v>
      </c>
      <c r="H15" s="31">
        <v>1</v>
      </c>
      <c r="I15" s="31">
        <v>1</v>
      </c>
      <c r="J15" s="32">
        <v>0.8</v>
      </c>
      <c r="K15" s="33" t="s">
        <v>92</v>
      </c>
      <c r="L15" s="34">
        <f t="shared" si="0"/>
        <v>0.74158821531946706</v>
      </c>
      <c r="M15" s="34">
        <f t="shared" si="1"/>
        <v>0.58198760475236544</v>
      </c>
      <c r="N15" s="35">
        <f t="shared" si="2"/>
        <v>0.8</v>
      </c>
      <c r="O15" s="35">
        <f t="shared" si="3"/>
        <v>0.8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22" customFormat="1" ht="21.75" customHeight="1" x14ac:dyDescent="0.25">
      <c r="A16" s="24" t="s">
        <v>116</v>
      </c>
      <c r="B16" s="44" t="s">
        <v>18</v>
      </c>
      <c r="C16" s="45" t="s">
        <v>30</v>
      </c>
      <c r="D16" s="46">
        <v>5019</v>
      </c>
      <c r="E16" s="47">
        <v>400277.74</v>
      </c>
      <c r="F16" s="47">
        <v>510047.38316551439</v>
      </c>
      <c r="G16" s="47">
        <v>296841.25483870966</v>
      </c>
      <c r="H16" s="48">
        <v>1</v>
      </c>
      <c r="I16" s="48">
        <v>1</v>
      </c>
      <c r="J16" s="53">
        <v>6.78</v>
      </c>
      <c r="K16" s="50" t="s">
        <v>93</v>
      </c>
      <c r="L16" s="51">
        <f t="shared" si="0"/>
        <v>0.74158821531946706</v>
      </c>
      <c r="M16" s="51">
        <f t="shared" si="1"/>
        <v>0.58198760475236544</v>
      </c>
      <c r="N16" s="52">
        <f t="shared" si="2"/>
        <v>6.78</v>
      </c>
      <c r="O16" s="52">
        <f t="shared" si="3"/>
        <v>6.78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37" customFormat="1" ht="21.75" customHeight="1" x14ac:dyDescent="0.25">
      <c r="A17" s="26" t="s">
        <v>116</v>
      </c>
      <c r="B17" s="27" t="s">
        <v>18</v>
      </c>
      <c r="C17" s="28" t="s">
        <v>31</v>
      </c>
      <c r="D17" s="29">
        <v>5019</v>
      </c>
      <c r="E17" s="30">
        <v>400277.74</v>
      </c>
      <c r="F17" s="30">
        <v>510047.38316551439</v>
      </c>
      <c r="G17" s="47">
        <v>296841.25483870966</v>
      </c>
      <c r="H17" s="31">
        <v>1</v>
      </c>
      <c r="I17" s="31">
        <v>1</v>
      </c>
      <c r="J17" s="32">
        <v>1.38</v>
      </c>
      <c r="K17" s="33" t="s">
        <v>94</v>
      </c>
      <c r="L17" s="34">
        <f t="shared" si="0"/>
        <v>0.74158821531946706</v>
      </c>
      <c r="M17" s="34">
        <f t="shared" si="1"/>
        <v>0.58198760475236544</v>
      </c>
      <c r="N17" s="35">
        <f t="shared" si="2"/>
        <v>1.38</v>
      </c>
      <c r="O17" s="35">
        <f t="shared" si="3"/>
        <v>1.38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37" customFormat="1" ht="21.75" customHeight="1" x14ac:dyDescent="0.25">
      <c r="A18" s="26" t="s">
        <v>116</v>
      </c>
      <c r="B18" s="27" t="s">
        <v>18</v>
      </c>
      <c r="C18" s="28" t="s">
        <v>32</v>
      </c>
      <c r="D18" s="29">
        <v>5019</v>
      </c>
      <c r="E18" s="30">
        <v>400277.74</v>
      </c>
      <c r="F18" s="30">
        <v>510047.38316551439</v>
      </c>
      <c r="G18" s="47">
        <v>296841.25483870966</v>
      </c>
      <c r="H18" s="31">
        <v>1</v>
      </c>
      <c r="I18" s="31">
        <v>1</v>
      </c>
      <c r="J18" s="32">
        <v>1.75</v>
      </c>
      <c r="K18" s="33" t="s">
        <v>95</v>
      </c>
      <c r="L18" s="34">
        <f t="shared" si="0"/>
        <v>0.74158821531946706</v>
      </c>
      <c r="M18" s="34">
        <f t="shared" si="1"/>
        <v>0.58198760475236544</v>
      </c>
      <c r="N18" s="35">
        <f t="shared" si="2"/>
        <v>1.75</v>
      </c>
      <c r="O18" s="35">
        <f t="shared" si="3"/>
        <v>1.75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37" customFormat="1" ht="21.75" customHeight="1" x14ac:dyDescent="0.25">
      <c r="A19" s="26" t="s">
        <v>116</v>
      </c>
      <c r="B19" s="27" t="s">
        <v>18</v>
      </c>
      <c r="C19" s="28" t="s">
        <v>33</v>
      </c>
      <c r="D19" s="29">
        <v>5019</v>
      </c>
      <c r="E19" s="30">
        <v>400277.74</v>
      </c>
      <c r="F19" s="30">
        <v>510047.38316551439</v>
      </c>
      <c r="G19" s="47">
        <v>296841.25483870966</v>
      </c>
      <c r="H19" s="31">
        <v>1</v>
      </c>
      <c r="I19" s="31">
        <v>1</v>
      </c>
      <c r="J19" s="32">
        <v>0.85</v>
      </c>
      <c r="K19" s="33" t="s">
        <v>96</v>
      </c>
      <c r="L19" s="34">
        <f t="shared" si="0"/>
        <v>0.74158821531946706</v>
      </c>
      <c r="M19" s="34">
        <f t="shared" si="1"/>
        <v>0.58198760475236544</v>
      </c>
      <c r="N19" s="35">
        <f t="shared" si="2"/>
        <v>0.85</v>
      </c>
      <c r="O19" s="35">
        <f t="shared" si="3"/>
        <v>0.85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37" customFormat="1" ht="21.75" customHeight="1" x14ac:dyDescent="0.25">
      <c r="A20" s="26" t="s">
        <v>116</v>
      </c>
      <c r="B20" s="27" t="s">
        <v>18</v>
      </c>
      <c r="C20" s="28" t="s">
        <v>34</v>
      </c>
      <c r="D20" s="29">
        <v>5019</v>
      </c>
      <c r="E20" s="30">
        <v>400277.74</v>
      </c>
      <c r="F20" s="30">
        <v>510047.38316551439</v>
      </c>
      <c r="G20" s="47">
        <v>296841.25483870966</v>
      </c>
      <c r="H20" s="31">
        <v>1</v>
      </c>
      <c r="I20" s="31">
        <v>1</v>
      </c>
      <c r="J20" s="32">
        <v>1.72</v>
      </c>
      <c r="K20" s="33" t="s">
        <v>97</v>
      </c>
      <c r="L20" s="34">
        <f t="shared" si="0"/>
        <v>0.74158821531946706</v>
      </c>
      <c r="M20" s="34">
        <f t="shared" si="1"/>
        <v>0.58198760475236544</v>
      </c>
      <c r="N20" s="35">
        <f t="shared" si="2"/>
        <v>1.72</v>
      </c>
      <c r="O20" s="35">
        <f t="shared" si="3"/>
        <v>1.72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37" customFormat="1" ht="21.75" customHeight="1" x14ac:dyDescent="0.25">
      <c r="A21" s="26" t="s">
        <v>116</v>
      </c>
      <c r="B21" s="27" t="s">
        <v>18</v>
      </c>
      <c r="C21" s="28" t="s">
        <v>35</v>
      </c>
      <c r="D21" s="29">
        <v>5019</v>
      </c>
      <c r="E21" s="30">
        <v>400277.74</v>
      </c>
      <c r="F21" s="30">
        <v>510047.38316551439</v>
      </c>
      <c r="G21" s="47">
        <v>296841.25483870966</v>
      </c>
      <c r="H21" s="31">
        <v>1</v>
      </c>
      <c r="I21" s="31">
        <v>1</v>
      </c>
      <c r="J21" s="32">
        <v>2.8</v>
      </c>
      <c r="K21" s="33" t="s">
        <v>98</v>
      </c>
      <c r="L21" s="34">
        <f t="shared" si="0"/>
        <v>0.74158821531946706</v>
      </c>
      <c r="M21" s="34">
        <f t="shared" si="1"/>
        <v>0.58198760475236544</v>
      </c>
      <c r="N21" s="35">
        <f t="shared" si="2"/>
        <v>2.8</v>
      </c>
      <c r="O21" s="35">
        <f t="shared" si="3"/>
        <v>2.8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22" customFormat="1" ht="21.75" customHeight="1" x14ac:dyDescent="0.25">
      <c r="A22" s="24" t="s">
        <v>116</v>
      </c>
      <c r="B22" s="44" t="s">
        <v>18</v>
      </c>
      <c r="C22" s="45" t="s">
        <v>36</v>
      </c>
      <c r="D22" s="46">
        <v>5019</v>
      </c>
      <c r="E22" s="47">
        <v>400277.74</v>
      </c>
      <c r="F22" s="47">
        <v>510047.38316551439</v>
      </c>
      <c r="G22" s="47">
        <v>296841.25483870966</v>
      </c>
      <c r="H22" s="48">
        <v>1</v>
      </c>
      <c r="I22" s="48">
        <v>1</v>
      </c>
      <c r="J22" s="53">
        <v>0.59</v>
      </c>
      <c r="K22" s="50" t="s">
        <v>99</v>
      </c>
      <c r="L22" s="51">
        <f t="shared" si="0"/>
        <v>0.74158821531946706</v>
      </c>
      <c r="M22" s="51">
        <f t="shared" si="1"/>
        <v>0.58198760475236544</v>
      </c>
      <c r="N22" s="52">
        <f t="shared" si="2"/>
        <v>0.59</v>
      </c>
      <c r="O22" s="52">
        <f t="shared" si="3"/>
        <v>0.59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37" customFormat="1" ht="21.75" customHeight="1" x14ac:dyDescent="0.25">
      <c r="A23" s="26" t="s">
        <v>116</v>
      </c>
      <c r="B23" s="27" t="s">
        <v>18</v>
      </c>
      <c r="C23" s="28" t="s">
        <v>37</v>
      </c>
      <c r="D23" s="29">
        <v>5019</v>
      </c>
      <c r="E23" s="30">
        <v>400277.74</v>
      </c>
      <c r="F23" s="30">
        <v>510047.38316551439</v>
      </c>
      <c r="G23" s="47">
        <v>296841.25483870966</v>
      </c>
      <c r="H23" s="31">
        <v>1</v>
      </c>
      <c r="I23" s="31">
        <v>1</v>
      </c>
      <c r="J23" s="32">
        <v>1.02</v>
      </c>
      <c r="K23" s="33" t="s">
        <v>100</v>
      </c>
      <c r="L23" s="34">
        <f t="shared" si="0"/>
        <v>0.74158821531946706</v>
      </c>
      <c r="M23" s="34">
        <f t="shared" si="1"/>
        <v>0.58198760475236544</v>
      </c>
      <c r="N23" s="35">
        <f t="shared" si="2"/>
        <v>1.02</v>
      </c>
      <c r="O23" s="35">
        <f t="shared" si="3"/>
        <v>1.02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37" customFormat="1" ht="21.75" customHeight="1" x14ac:dyDescent="0.25">
      <c r="A24" s="26" t="s">
        <v>116</v>
      </c>
      <c r="B24" s="27" t="s">
        <v>18</v>
      </c>
      <c r="C24" s="28" t="s">
        <v>38</v>
      </c>
      <c r="D24" s="29">
        <v>5019</v>
      </c>
      <c r="E24" s="30">
        <v>400277.74</v>
      </c>
      <c r="F24" s="30">
        <v>510047.38316551439</v>
      </c>
      <c r="G24" s="47">
        <v>296841.25483870966</v>
      </c>
      <c r="H24" s="31">
        <v>1</v>
      </c>
      <c r="I24" s="31">
        <v>1</v>
      </c>
      <c r="J24" s="32">
        <v>0.84</v>
      </c>
      <c r="K24" s="33" t="s">
        <v>100</v>
      </c>
      <c r="L24" s="34">
        <f t="shared" si="0"/>
        <v>0.74158821531946706</v>
      </c>
      <c r="M24" s="34">
        <f t="shared" si="1"/>
        <v>0.58198760475236544</v>
      </c>
      <c r="N24" s="35">
        <f t="shared" si="2"/>
        <v>0.84</v>
      </c>
      <c r="O24" s="35">
        <f t="shared" si="3"/>
        <v>0.84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37" customFormat="1" ht="21.75" customHeight="1" x14ac:dyDescent="0.25">
      <c r="A25" s="26" t="s">
        <v>116</v>
      </c>
      <c r="B25" s="27" t="s">
        <v>18</v>
      </c>
      <c r="C25" s="28" t="s">
        <v>39</v>
      </c>
      <c r="D25" s="29">
        <v>5019</v>
      </c>
      <c r="E25" s="30">
        <v>400277.74</v>
      </c>
      <c r="F25" s="30">
        <v>510047.38316551439</v>
      </c>
      <c r="G25" s="47">
        <v>296841.25483870966</v>
      </c>
      <c r="H25" s="31">
        <v>1</v>
      </c>
      <c r="I25" s="31">
        <v>1</v>
      </c>
      <c r="J25" s="32">
        <v>0.62</v>
      </c>
      <c r="K25" s="33" t="s">
        <v>101</v>
      </c>
      <c r="L25" s="34">
        <f t="shared" si="0"/>
        <v>0.74158821531946706</v>
      </c>
      <c r="M25" s="34">
        <f t="shared" si="1"/>
        <v>0.58198760475236544</v>
      </c>
      <c r="N25" s="35">
        <f t="shared" si="2"/>
        <v>0.62</v>
      </c>
      <c r="O25" s="35">
        <f t="shared" si="3"/>
        <v>0.62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22" customFormat="1" ht="21.75" customHeight="1" x14ac:dyDescent="0.25">
      <c r="A26" s="24" t="s">
        <v>116</v>
      </c>
      <c r="B26" s="44" t="s">
        <v>18</v>
      </c>
      <c r="C26" s="45" t="s">
        <v>40</v>
      </c>
      <c r="D26" s="46">
        <v>5019</v>
      </c>
      <c r="E26" s="47">
        <v>400277.74</v>
      </c>
      <c r="F26" s="47">
        <v>510047.38316551439</v>
      </c>
      <c r="G26" s="47">
        <v>296841.25483870966</v>
      </c>
      <c r="H26" s="48">
        <v>1</v>
      </c>
      <c r="I26" s="48">
        <v>1</v>
      </c>
      <c r="J26" s="53">
        <v>0.28999999999999998</v>
      </c>
      <c r="K26" s="50" t="s">
        <v>101</v>
      </c>
      <c r="L26" s="51">
        <f t="shared" si="0"/>
        <v>0.74158821531946706</v>
      </c>
      <c r="M26" s="51">
        <f t="shared" si="1"/>
        <v>0.58198760475236544</v>
      </c>
      <c r="N26" s="52">
        <f t="shared" si="2"/>
        <v>0.28999999999999998</v>
      </c>
      <c r="O26" s="52">
        <f t="shared" si="3"/>
        <v>0.28999999999999998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37" customFormat="1" ht="21.75" customHeight="1" x14ac:dyDescent="0.25">
      <c r="A27" s="26" t="s">
        <v>116</v>
      </c>
      <c r="B27" s="27" t="s">
        <v>18</v>
      </c>
      <c r="C27" s="28" t="s">
        <v>41</v>
      </c>
      <c r="D27" s="29">
        <v>5019</v>
      </c>
      <c r="E27" s="30">
        <v>400277.74</v>
      </c>
      <c r="F27" s="30">
        <v>510047.38316551439</v>
      </c>
      <c r="G27" s="47">
        <v>296841.25483870966</v>
      </c>
      <c r="H27" s="31">
        <v>1</v>
      </c>
      <c r="I27" s="31">
        <v>1</v>
      </c>
      <c r="J27" s="32">
        <v>0.66</v>
      </c>
      <c r="K27" s="33" t="s">
        <v>102</v>
      </c>
      <c r="L27" s="34">
        <f t="shared" si="0"/>
        <v>0.74158821531946706</v>
      </c>
      <c r="M27" s="34">
        <f t="shared" si="1"/>
        <v>0.58198760475236544</v>
      </c>
      <c r="N27" s="35">
        <f t="shared" si="2"/>
        <v>0.66</v>
      </c>
      <c r="O27" s="35">
        <f t="shared" si="3"/>
        <v>0.66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s="37" customFormat="1" ht="21.75" customHeight="1" x14ac:dyDescent="0.25">
      <c r="A28" s="26" t="s">
        <v>116</v>
      </c>
      <c r="B28" s="27" t="s">
        <v>18</v>
      </c>
      <c r="C28" s="28" t="s">
        <v>42</v>
      </c>
      <c r="D28" s="29">
        <v>5019</v>
      </c>
      <c r="E28" s="30">
        <v>400277.74</v>
      </c>
      <c r="F28" s="30">
        <v>510047.38316551439</v>
      </c>
      <c r="G28" s="47">
        <v>296841.25483870966</v>
      </c>
      <c r="H28" s="31">
        <v>1</v>
      </c>
      <c r="I28" s="31">
        <v>1</v>
      </c>
      <c r="J28" s="32">
        <v>0.43</v>
      </c>
      <c r="K28" s="33" t="s">
        <v>102</v>
      </c>
      <c r="L28" s="34">
        <f t="shared" si="0"/>
        <v>0.74158821531946706</v>
      </c>
      <c r="M28" s="34">
        <f t="shared" si="1"/>
        <v>0.58198760475236544</v>
      </c>
      <c r="N28" s="35">
        <f t="shared" si="2"/>
        <v>0.43</v>
      </c>
      <c r="O28" s="35">
        <f t="shared" si="3"/>
        <v>0.43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37" customFormat="1" ht="21.75" customHeight="1" x14ac:dyDescent="0.25">
      <c r="A29" s="26" t="s">
        <v>116</v>
      </c>
      <c r="B29" s="27" t="s">
        <v>18</v>
      </c>
      <c r="C29" s="28" t="s">
        <v>43</v>
      </c>
      <c r="D29" s="29">
        <v>5019</v>
      </c>
      <c r="E29" s="30">
        <v>400277.74</v>
      </c>
      <c r="F29" s="30">
        <v>510047.38316551439</v>
      </c>
      <c r="G29" s="47">
        <v>296841.25483870966</v>
      </c>
      <c r="H29" s="31">
        <v>1</v>
      </c>
      <c r="I29" s="31">
        <v>1</v>
      </c>
      <c r="J29" s="32">
        <v>0.7</v>
      </c>
      <c r="K29" s="33" t="s">
        <v>101</v>
      </c>
      <c r="L29" s="34">
        <f t="shared" si="0"/>
        <v>0.74158821531946706</v>
      </c>
      <c r="M29" s="34">
        <f t="shared" si="1"/>
        <v>0.58198760475236544</v>
      </c>
      <c r="N29" s="35">
        <f t="shared" si="2"/>
        <v>0.7</v>
      </c>
      <c r="O29" s="35">
        <f t="shared" si="3"/>
        <v>0.7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22" customFormat="1" ht="21.75" customHeight="1" x14ac:dyDescent="0.25">
      <c r="A30" s="24" t="s">
        <v>116</v>
      </c>
      <c r="B30" s="44" t="s">
        <v>18</v>
      </c>
      <c r="C30" s="45" t="s">
        <v>44</v>
      </c>
      <c r="D30" s="46">
        <v>5019</v>
      </c>
      <c r="E30" s="47">
        <v>400277.74</v>
      </c>
      <c r="F30" s="47">
        <v>510047.38316551439</v>
      </c>
      <c r="G30" s="47">
        <v>296841.25483870966</v>
      </c>
      <c r="H30" s="48">
        <v>1</v>
      </c>
      <c r="I30" s="48">
        <v>1</v>
      </c>
      <c r="J30" s="53">
        <v>0.5</v>
      </c>
      <c r="K30" s="50" t="s">
        <v>103</v>
      </c>
      <c r="L30" s="51">
        <f t="shared" si="0"/>
        <v>0.74158821531946706</v>
      </c>
      <c r="M30" s="51">
        <f t="shared" si="1"/>
        <v>0.58198760475236544</v>
      </c>
      <c r="N30" s="52">
        <f t="shared" si="2"/>
        <v>0.5</v>
      </c>
      <c r="O30" s="52">
        <f t="shared" si="3"/>
        <v>0.5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37" customFormat="1" ht="21.75" customHeight="1" x14ac:dyDescent="0.25">
      <c r="A31" s="26" t="s">
        <v>116</v>
      </c>
      <c r="B31" s="27" t="s">
        <v>18</v>
      </c>
      <c r="C31" s="28" t="s">
        <v>45</v>
      </c>
      <c r="D31" s="29">
        <v>5019</v>
      </c>
      <c r="E31" s="30">
        <v>400277.74</v>
      </c>
      <c r="F31" s="30">
        <v>510047.38316551439</v>
      </c>
      <c r="G31" s="47">
        <v>296841.25483870966</v>
      </c>
      <c r="H31" s="31">
        <v>1</v>
      </c>
      <c r="I31" s="31">
        <v>1</v>
      </c>
      <c r="J31" s="32">
        <v>0.22</v>
      </c>
      <c r="K31" s="33" t="s">
        <v>104</v>
      </c>
      <c r="L31" s="34">
        <f t="shared" si="0"/>
        <v>0.74158821531946706</v>
      </c>
      <c r="M31" s="34">
        <f t="shared" si="1"/>
        <v>0.58198760475236544</v>
      </c>
      <c r="N31" s="35">
        <f t="shared" si="2"/>
        <v>0.22</v>
      </c>
      <c r="O31" s="35">
        <f t="shared" si="3"/>
        <v>0.22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37" customFormat="1" ht="21.75" customHeight="1" x14ac:dyDescent="0.25">
      <c r="A32" s="26" t="s">
        <v>116</v>
      </c>
      <c r="B32" s="27" t="s">
        <v>18</v>
      </c>
      <c r="C32" s="28" t="s">
        <v>46</v>
      </c>
      <c r="D32" s="29">
        <v>5019</v>
      </c>
      <c r="E32" s="30">
        <v>400277.74</v>
      </c>
      <c r="F32" s="30">
        <v>510047.38316551439</v>
      </c>
      <c r="G32" s="47">
        <v>296841.25483870966</v>
      </c>
      <c r="H32" s="31">
        <v>1</v>
      </c>
      <c r="I32" s="31">
        <v>1</v>
      </c>
      <c r="J32" s="32">
        <v>0</v>
      </c>
      <c r="K32" s="33" t="s">
        <v>105</v>
      </c>
      <c r="L32" s="34">
        <f t="shared" si="0"/>
        <v>0.74158821531946706</v>
      </c>
      <c r="M32" s="34">
        <f t="shared" si="1"/>
        <v>0.58198760475236544</v>
      </c>
      <c r="N32" s="35">
        <f t="shared" si="2"/>
        <v>0</v>
      </c>
      <c r="O32" s="35">
        <f t="shared" si="3"/>
        <v>0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37" customFormat="1" ht="21.75" customHeight="1" x14ac:dyDescent="0.25">
      <c r="A33" s="26" t="s">
        <v>116</v>
      </c>
      <c r="B33" s="27" t="s">
        <v>18</v>
      </c>
      <c r="C33" s="28" t="s">
        <v>47</v>
      </c>
      <c r="D33" s="29">
        <v>5019</v>
      </c>
      <c r="E33" s="30">
        <v>400277.74</v>
      </c>
      <c r="F33" s="30">
        <v>510047.38316551439</v>
      </c>
      <c r="G33" s="47">
        <v>296841.25483870966</v>
      </c>
      <c r="H33" s="31">
        <v>1</v>
      </c>
      <c r="I33" s="31">
        <v>1</v>
      </c>
      <c r="J33" s="32">
        <v>0</v>
      </c>
      <c r="K33" s="33" t="s">
        <v>106</v>
      </c>
      <c r="L33" s="34">
        <f t="shared" si="0"/>
        <v>0.74158821531946706</v>
      </c>
      <c r="M33" s="34">
        <f t="shared" si="1"/>
        <v>0.58198760475236544</v>
      </c>
      <c r="N33" s="35">
        <f t="shared" si="2"/>
        <v>0</v>
      </c>
      <c r="O33" s="35">
        <f t="shared" si="3"/>
        <v>0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37" customFormat="1" ht="21.75" customHeight="1" x14ac:dyDescent="0.25">
      <c r="A34" s="26" t="s">
        <v>116</v>
      </c>
      <c r="B34" s="27" t="s">
        <v>18</v>
      </c>
      <c r="C34" s="28" t="s">
        <v>48</v>
      </c>
      <c r="D34" s="29">
        <v>5019</v>
      </c>
      <c r="E34" s="30">
        <v>400277.74</v>
      </c>
      <c r="F34" s="30">
        <v>510047.38316551439</v>
      </c>
      <c r="G34" s="47">
        <v>296841.25483870966</v>
      </c>
      <c r="H34" s="31">
        <v>1</v>
      </c>
      <c r="I34" s="31">
        <v>1</v>
      </c>
      <c r="J34" s="32">
        <v>0.16</v>
      </c>
      <c r="K34" s="33" t="s">
        <v>107</v>
      </c>
      <c r="L34" s="34">
        <f t="shared" si="0"/>
        <v>0.74158821531946706</v>
      </c>
      <c r="M34" s="34">
        <f t="shared" si="1"/>
        <v>0.58198760475236544</v>
      </c>
      <c r="N34" s="35">
        <f t="shared" si="2"/>
        <v>0.16</v>
      </c>
      <c r="O34" s="35">
        <f t="shared" si="3"/>
        <v>0.16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37" customFormat="1" ht="24" customHeight="1" x14ac:dyDescent="0.25">
      <c r="A35" s="38">
        <v>100272</v>
      </c>
      <c r="B35" s="28" t="s">
        <v>49</v>
      </c>
      <c r="C35" s="39" t="s">
        <v>117</v>
      </c>
      <c r="D35" s="29">
        <v>5019</v>
      </c>
      <c r="E35" s="30">
        <v>2333333.3199999998</v>
      </c>
      <c r="F35" s="30">
        <v>2333333.3199999998</v>
      </c>
      <c r="G35" s="30">
        <v>0</v>
      </c>
      <c r="H35" s="31">
        <v>1</v>
      </c>
      <c r="I35" s="31">
        <v>1</v>
      </c>
      <c r="J35" s="32">
        <v>0.3</v>
      </c>
      <c r="K35" s="40" t="s">
        <v>113</v>
      </c>
      <c r="L35" s="41">
        <f t="shared" si="0"/>
        <v>0</v>
      </c>
      <c r="M35" s="41">
        <f t="shared" si="1"/>
        <v>0</v>
      </c>
      <c r="N35" s="35">
        <f t="shared" si="2"/>
        <v>0.3</v>
      </c>
      <c r="O35" s="35">
        <f t="shared" si="3"/>
        <v>0.3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37" customFormat="1" ht="21" customHeight="1" x14ac:dyDescent="0.25">
      <c r="A36" s="42" t="s">
        <v>50</v>
      </c>
      <c r="B36" s="28" t="s">
        <v>51</v>
      </c>
      <c r="C36" s="39" t="s">
        <v>118</v>
      </c>
      <c r="D36" s="29">
        <v>5019</v>
      </c>
      <c r="E36" s="30">
        <v>1200000</v>
      </c>
      <c r="F36" s="30">
        <v>1200000</v>
      </c>
      <c r="G36" s="30">
        <v>584999.68999999983</v>
      </c>
      <c r="H36" s="31">
        <v>1</v>
      </c>
      <c r="I36" s="31">
        <v>1</v>
      </c>
      <c r="J36" s="32">
        <v>0.62</v>
      </c>
      <c r="K36" s="40" t="s">
        <v>108</v>
      </c>
      <c r="L36" s="41">
        <f t="shared" si="0"/>
        <v>0.48749974166666654</v>
      </c>
      <c r="M36" s="41">
        <f t="shared" si="1"/>
        <v>0.48749974166666654</v>
      </c>
      <c r="N36" s="35">
        <f t="shared" si="2"/>
        <v>0.62</v>
      </c>
      <c r="O36" s="35">
        <f t="shared" si="3"/>
        <v>0.62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22" customFormat="1" ht="29.25" customHeight="1" x14ac:dyDescent="0.25">
      <c r="A37" s="25">
        <v>100269</v>
      </c>
      <c r="B37" s="45" t="s">
        <v>52</v>
      </c>
      <c r="C37" s="54" t="s">
        <v>119</v>
      </c>
      <c r="D37" s="46">
        <v>5019</v>
      </c>
      <c r="E37" s="47">
        <v>2181333.3200000003</v>
      </c>
      <c r="F37" s="47">
        <v>2181333.3200000003</v>
      </c>
      <c r="G37" s="47">
        <v>74475.53</v>
      </c>
      <c r="H37" s="48">
        <v>1</v>
      </c>
      <c r="I37" s="48">
        <v>1</v>
      </c>
      <c r="J37" s="53">
        <v>0.8</v>
      </c>
      <c r="K37" s="55" t="s">
        <v>109</v>
      </c>
      <c r="L37" s="56">
        <f t="shared" si="0"/>
        <v>3.4142205282042815E-2</v>
      </c>
      <c r="M37" s="56">
        <f t="shared" si="1"/>
        <v>3.4142205282042815E-2</v>
      </c>
      <c r="N37" s="52">
        <f t="shared" si="2"/>
        <v>0.8</v>
      </c>
      <c r="O37" s="52">
        <f t="shared" si="3"/>
        <v>0.8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s="37" customFormat="1" ht="24" customHeight="1" x14ac:dyDescent="0.25">
      <c r="A38" s="38">
        <v>100269</v>
      </c>
      <c r="B38" s="28" t="s">
        <v>53</v>
      </c>
      <c r="C38" s="39" t="s">
        <v>120</v>
      </c>
      <c r="D38" s="29">
        <v>5019</v>
      </c>
      <c r="E38" s="30">
        <v>31000</v>
      </c>
      <c r="F38" s="30">
        <v>31000</v>
      </c>
      <c r="G38" s="30">
        <v>8978.4</v>
      </c>
      <c r="H38" s="31">
        <v>1</v>
      </c>
      <c r="I38" s="31">
        <v>1</v>
      </c>
      <c r="J38" s="32">
        <v>0.16</v>
      </c>
      <c r="K38" s="40" t="s">
        <v>115</v>
      </c>
      <c r="L38" s="41">
        <f t="shared" si="0"/>
        <v>0.2896258064516129</v>
      </c>
      <c r="M38" s="41">
        <f t="shared" si="1"/>
        <v>0.2896258064516129</v>
      </c>
      <c r="N38" s="35">
        <f t="shared" si="2"/>
        <v>0.16</v>
      </c>
      <c r="O38" s="35">
        <f t="shared" si="3"/>
        <v>0.16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37" customFormat="1" ht="27" customHeight="1" x14ac:dyDescent="0.25">
      <c r="A39" s="38">
        <v>100270</v>
      </c>
      <c r="B39" s="28" t="s">
        <v>54</v>
      </c>
      <c r="C39" s="39" t="s">
        <v>121</v>
      </c>
      <c r="D39" s="29">
        <v>5019</v>
      </c>
      <c r="E39" s="30">
        <v>1458633.7625</v>
      </c>
      <c r="F39" s="30">
        <v>1458633.7625</v>
      </c>
      <c r="G39" s="30">
        <v>257678.52999999997</v>
      </c>
      <c r="H39" s="31">
        <v>1</v>
      </c>
      <c r="I39" s="31">
        <v>1</v>
      </c>
      <c r="J39" s="32">
        <v>1</v>
      </c>
      <c r="K39" s="40" t="s">
        <v>110</v>
      </c>
      <c r="L39" s="41">
        <f t="shared" si="0"/>
        <v>0.17665745619267467</v>
      </c>
      <c r="M39" s="41">
        <f t="shared" si="1"/>
        <v>0.17665745619267467</v>
      </c>
      <c r="N39" s="35">
        <f t="shared" si="2"/>
        <v>1</v>
      </c>
      <c r="O39" s="35">
        <f t="shared" si="3"/>
        <v>1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s="37" customFormat="1" ht="22.5" customHeight="1" x14ac:dyDescent="0.25">
      <c r="A40" s="38">
        <v>100270</v>
      </c>
      <c r="B40" s="28" t="s">
        <v>55</v>
      </c>
      <c r="C40" s="39" t="s">
        <v>122</v>
      </c>
      <c r="D40" s="29">
        <v>5019</v>
      </c>
      <c r="E40" s="30">
        <v>250000</v>
      </c>
      <c r="F40" s="30">
        <v>250000</v>
      </c>
      <c r="G40" s="30">
        <v>70400</v>
      </c>
      <c r="H40" s="31">
        <v>1</v>
      </c>
      <c r="I40" s="31">
        <v>1</v>
      </c>
      <c r="J40" s="32">
        <v>1.18</v>
      </c>
      <c r="K40" s="40" t="s">
        <v>111</v>
      </c>
      <c r="L40" s="41">
        <f t="shared" si="0"/>
        <v>0.28160000000000002</v>
      </c>
      <c r="M40" s="41">
        <f t="shared" si="1"/>
        <v>0.28160000000000002</v>
      </c>
      <c r="N40" s="35">
        <f t="shared" si="2"/>
        <v>1.18</v>
      </c>
      <c r="O40" s="35">
        <f t="shared" si="3"/>
        <v>1.18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s="22" customFormat="1" ht="25.5" customHeight="1" x14ac:dyDescent="0.25">
      <c r="A41" s="25">
        <v>100270</v>
      </c>
      <c r="B41" s="45" t="s">
        <v>56</v>
      </c>
      <c r="C41" s="54" t="s">
        <v>123</v>
      </c>
      <c r="D41" s="46">
        <v>5019</v>
      </c>
      <c r="E41" s="47">
        <v>1949999.37</v>
      </c>
      <c r="F41" s="47">
        <v>1949999.37</v>
      </c>
      <c r="G41" s="47">
        <v>869230.81000000064</v>
      </c>
      <c r="H41" s="48">
        <v>1</v>
      </c>
      <c r="I41" s="48">
        <v>1</v>
      </c>
      <c r="J41" s="53">
        <v>0.9</v>
      </c>
      <c r="K41" s="55" t="s">
        <v>114</v>
      </c>
      <c r="L41" s="56">
        <f t="shared" si="0"/>
        <v>0.44575953375820865</v>
      </c>
      <c r="M41" s="56">
        <f t="shared" si="1"/>
        <v>0.44575953375820865</v>
      </c>
      <c r="N41" s="52">
        <f t="shared" si="2"/>
        <v>0.9</v>
      </c>
      <c r="O41" s="52">
        <f t="shared" si="3"/>
        <v>0.9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37" customFormat="1" ht="24.75" customHeight="1" x14ac:dyDescent="0.25">
      <c r="A42" s="42" t="s">
        <v>50</v>
      </c>
      <c r="B42" s="28" t="s">
        <v>57</v>
      </c>
      <c r="C42" s="39" t="s">
        <v>124</v>
      </c>
      <c r="D42" s="29">
        <v>5019</v>
      </c>
      <c r="E42" s="30">
        <v>499613</v>
      </c>
      <c r="F42" s="30">
        <v>1400000</v>
      </c>
      <c r="G42" s="30">
        <v>212462.88999999998</v>
      </c>
      <c r="H42" s="31">
        <v>1</v>
      </c>
      <c r="I42" s="31">
        <v>1</v>
      </c>
      <c r="J42" s="43">
        <v>0.35</v>
      </c>
      <c r="K42" s="40" t="s">
        <v>112</v>
      </c>
      <c r="L42" s="41">
        <f t="shared" si="0"/>
        <v>0.42525492731374082</v>
      </c>
      <c r="M42" s="41">
        <f t="shared" si="1"/>
        <v>0.15175920714285712</v>
      </c>
      <c r="N42" s="35">
        <f t="shared" si="2"/>
        <v>0.35</v>
      </c>
      <c r="O42" s="35">
        <f t="shared" si="3"/>
        <v>0.35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1.25" customHeight="1" x14ac:dyDescent="0.2">
      <c r="A43" s="1"/>
      <c r="B43" s="1"/>
      <c r="C43" s="1"/>
      <c r="D43" s="1"/>
      <c r="E43" s="1"/>
      <c r="F43" s="58"/>
      <c r="G43" s="1"/>
      <c r="H43" s="1"/>
      <c r="I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3"/>
      <c r="B44" s="1"/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/>
      <c r="C45" s="1"/>
      <c r="D45" s="1"/>
      <c r="E45" s="1"/>
      <c r="F45" s="58"/>
      <c r="G45" s="58"/>
      <c r="H45" s="1"/>
      <c r="I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1"/>
      <c r="D47" s="1"/>
      <c r="E47" s="1"/>
      <c r="F47" s="1"/>
      <c r="G47" s="58"/>
      <c r="H47" s="1"/>
      <c r="I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autoFilter ref="A3:O43"/>
  <mergeCells count="2">
    <mergeCell ref="A1:O1"/>
    <mergeCell ref="I2:K2"/>
  </mergeCells>
  <pageMargins left="0.7" right="0.7" top="0.75" bottom="0.75" header="0" footer="0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A12" sqref="A12"/>
    </sheetView>
  </sheetViews>
  <sheetFormatPr baseColWidth="10" defaultColWidth="16.83203125" defaultRowHeight="15" customHeight="1" x14ac:dyDescent="0.2"/>
  <cols>
    <col min="1" max="1" width="135.83203125" customWidth="1"/>
    <col min="2" max="26" width="12" customWidth="1"/>
  </cols>
  <sheetData>
    <row r="1" spans="1:26" ht="11.25" customHeight="1" x14ac:dyDescent="0.2">
      <c r="A1" s="14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">
      <c r="A2" s="15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2">
      <c r="A3" s="15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">
      <c r="A4" s="15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15" t="s">
        <v>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15" t="s">
        <v>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15" t="s">
        <v>64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15" t="s">
        <v>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15" t="s">
        <v>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15" t="s">
        <v>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15" t="s">
        <v>68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15" t="s">
        <v>69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15" t="s">
        <v>70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16" t="s">
        <v>71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15" t="s">
        <v>72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16" t="s">
        <v>73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17" t="s">
        <v>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15" t="s">
        <v>75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18" t="s">
        <v>76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19" t="s">
        <v>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customHeight="1" x14ac:dyDescent="0.2">
      <c r="A24" s="19" t="s">
        <v>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20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orientation="landscape"/>
  <headerFooter>
    <oddHeader>&amp;CPROYECTOS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MEC134B</cp:lastModifiedBy>
  <dcterms:created xsi:type="dcterms:W3CDTF">2014-10-22T05:35:08Z</dcterms:created>
  <dcterms:modified xsi:type="dcterms:W3CDTF">2022-11-09T15:46:38Z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