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 2022\3ER TRIMESTRE PAG IMM\2.- Presupuestal\"/>
    </mc:Choice>
  </mc:AlternateContent>
  <bookViews>
    <workbookView xWindow="0" yWindow="0" windowWidth="20490" windowHeight="7635"/>
  </bookViews>
  <sheets>
    <sheet name="COG" sheetId="1" r:id="rId1"/>
  </sheets>
  <definedNames>
    <definedName name="_xlnm._FilterDatabase" localSheetId="0" hidden="1">COG!$A$4:$A$77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1" i="1" l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F43" i="1"/>
  <c r="E43" i="1"/>
  <c r="D43" i="1"/>
  <c r="G43" i="1" s="1"/>
  <c r="C43" i="1"/>
  <c r="B43" i="1"/>
  <c r="G42" i="1"/>
  <c r="G41" i="1"/>
  <c r="G40" i="1"/>
  <c r="G39" i="1"/>
  <c r="G38" i="1"/>
  <c r="G37" i="1"/>
  <c r="G36" i="1"/>
  <c r="G35" i="1"/>
  <c r="G34" i="1"/>
  <c r="F33" i="1"/>
  <c r="F77" i="1" s="1"/>
  <c r="E33" i="1"/>
  <c r="E77" i="1" s="1"/>
  <c r="D33" i="1"/>
  <c r="D77" i="1" s="1"/>
  <c r="G77" i="1" s="1"/>
  <c r="C33" i="1"/>
  <c r="C77" i="1" s="1"/>
  <c r="B33" i="1"/>
  <c r="B77" i="1" s="1"/>
  <c r="G32" i="1"/>
  <c r="G31" i="1"/>
  <c r="G30" i="1"/>
  <c r="G29" i="1"/>
  <c r="G28" i="1"/>
  <c r="G27" i="1"/>
  <c r="G26" i="1"/>
  <c r="G25" i="1"/>
  <c r="G24" i="1"/>
  <c r="F23" i="1"/>
  <c r="E23" i="1"/>
  <c r="D23" i="1"/>
  <c r="G23" i="1" s="1"/>
  <c r="C23" i="1"/>
  <c r="B23" i="1"/>
  <c r="G22" i="1"/>
  <c r="G21" i="1"/>
  <c r="G20" i="1"/>
  <c r="G19" i="1"/>
  <c r="G18" i="1"/>
  <c r="G17" i="1"/>
  <c r="G16" i="1"/>
  <c r="G15" i="1"/>
  <c r="G14" i="1"/>
  <c r="F13" i="1"/>
  <c r="E13" i="1"/>
  <c r="D13" i="1"/>
  <c r="G13" i="1" s="1"/>
  <c r="C13" i="1"/>
  <c r="B13" i="1"/>
  <c r="G12" i="1"/>
  <c r="G11" i="1"/>
  <c r="G10" i="1"/>
  <c r="G9" i="1"/>
  <c r="G8" i="1"/>
  <c r="G7" i="1"/>
  <c r="G6" i="1"/>
  <c r="F5" i="1"/>
  <c r="E5" i="1"/>
  <c r="G5" i="1" s="1"/>
  <c r="D5" i="1"/>
  <c r="C5" i="1"/>
  <c r="B5" i="1"/>
  <c r="G33" i="1" l="1"/>
</calcChain>
</file>

<file path=xl/sharedStrings.xml><?xml version="1.0" encoding="utf-8"?>
<sst xmlns="http://schemas.openxmlformats.org/spreadsheetml/2006/main" count="90" uniqueCount="89">
  <si>
    <t>INSTITUTO MUNICIPAL DE LAS MUJERES
Estado Analítico del Ejercicio del Presupuesto de Egresos
Clasificación por Objeto del Gasto (Capítulo y Concepto)
Del 01 de enero al 30 de septiembre de 2022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</si>
  <si>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</si>
  <si>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</si>
  <si>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</si>
  <si>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</si>
  <si>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</si>
  <si>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</si>
  <si>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</si>
  <si>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</si>
  <si>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</si>
  <si>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</si>
  <si>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</si>
  <si>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</si>
  <si>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</si>
  <si>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</si>
  <si>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</si>
  <si>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</si>
  <si>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</si>
  <si>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</si>
  <si>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</si>
  <si>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</si>
  <si>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</si>
  <si>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</si>
  <si>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</si>
  <si>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</si>
  <si>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</si>
  <si>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</si>
  <si>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</si>
  <si>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</si>
  <si>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</si>
  <si>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</si>
  <si>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</si>
  <si>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</si>
  <si>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</si>
  <si>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</si>
  <si>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</si>
  <si>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</si>
  <si>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</si>
  <si>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</si>
  <si>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</si>
  <si>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</si>
  <si>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</si>
  <si>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</si>
  <si>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</si>
  <si>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</si>
  <si>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</si>
  <si>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</si>
  <si>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</si>
  <si>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</si>
  <si>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</si>
  <si>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</si>
  <si>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</si>
  <si>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</si>
  <si>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</si>
  <si>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</si>
  <si>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</si>
  <si>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</si>
  <si>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</si>
  <si>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</si>
  <si>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</si>
  <si>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</si>
  <si>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</si>
  <si>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</si>
  <si>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</si>
  <si>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</si>
  <si>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</si>
  <si>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</si>
  <si>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</si>
  <si>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</si>
  <si>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</si>
  <si>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</si>
  <si>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</si>
  <si>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</si>
  <si>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</si>
  <si>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</si>
  <si>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</si>
  <si>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</si>
  <si>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</si>
  <si>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</si>
  <si>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</si>
  <si>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</si>
  <si>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</si>
  <si>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</si>
  <si>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</si>
  <si>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</si>
  <si>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>__________________________________</t>
  </si>
  <si>
    <t>ENCARGADA DE DESPACHO</t>
  </si>
  <si>
    <t>ROSALIA PADILLA GARCIA</t>
  </si>
  <si>
    <t>"ENCARGADO DE CUENTA PUBLICA
JORGE ENRIQUE HERRERA TOVAR"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</si>
</sst>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29">
    <xf numFmtId="0" fontId="0" fillId="0" borderId="0" xfId="0"/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 applyProtection="1">
      <alignment horizontal="centerContinuous" vertical="center" wrapText="1"/>
      <protection locked="0"/>
    </xf>
    <xf numFmtId="0" fontId="5" fillId="2" borderId="5" xfId="1" applyFont="1" applyFill="1" applyBorder="1" applyAlignment="1" applyProtection="1">
      <alignment horizontal="centerContinuous" vertical="center" wrapText="1"/>
      <protection locked="0"/>
    </xf>
    <xf numFmtId="0" fontId="5" fillId="2" borderId="6" xfId="1" applyFont="1" applyFill="1" applyBorder="1" applyAlignment="1" applyProtection="1">
      <alignment horizontal="centerContinuous" vertical="center" wrapText="1"/>
      <protection locked="0"/>
    </xf>
    <xf numFmtId="4" fontId="5" fillId="2" borderId="7" xfId="1" applyNumberFormat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/>
    </xf>
    <xf numFmtId="4" fontId="5" fillId="2" borderId="9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4" fontId="5" fillId="0" borderId="13" xfId="0" applyNumberFormat="1" applyFont="1" applyBorder="1" applyProtection="1">
      <protection locked="0"/>
    </xf>
    <xf numFmtId="0" fontId="6" fillId="0" borderId="0" xfId="0" applyFont="1" applyAlignment="1">
      <alignment horizontal="left" indent="2"/>
    </xf>
    <xf numFmtId="4" fontId="6" fillId="0" borderId="13" xfId="0" applyNumberFormat="1" applyFont="1" applyBorder="1" applyProtection="1">
      <protection locked="0"/>
    </xf>
    <xf numFmtId="0" fontId="6" fillId="0" borderId="14" xfId="0" applyFont="1" applyBorder="1" applyAlignment="1">
      <alignment horizontal="left" indent="2"/>
    </xf>
    <xf numFmtId="4" fontId="6" fillId="0" borderId="10" xfId="0" applyNumberFormat="1" applyFont="1" applyBorder="1" applyProtection="1">
      <protection locked="0"/>
    </xf>
    <xf numFmtId="0" fontId="5" fillId="0" borderId="14" xfId="0" applyFont="1" applyBorder="1" applyAlignment="1" applyProtection="1">
      <alignment horizontal="left" indent="2"/>
      <protection locked="0"/>
    </xf>
    <xf numFmtId="4" fontId="5" fillId="0" borderId="10" xfId="0" applyNumberFormat="1" applyFont="1" applyBorder="1" applyProtection="1">
      <protection locked="0"/>
    </xf>
    <xf numFmtId="4" fontId="5" fillId="0" borderId="9" xfId="0" applyNumberFormat="1" applyFont="1" applyBorder="1" applyProtection="1">
      <protection locked="0"/>
    </xf>
    <xf numFmtId="0" fontId="7" fillId="0" borderId="0" xfId="1" applyFont="1"/>
    <xf numFmtId="0" fontId="2" fillId="0" borderId="0" xfId="2" applyFont="1"/>
    <xf numFmtId="4" fontId="6" fillId="0" borderId="0" xfId="3" applyNumberFormat="1" applyFont="1" applyAlignment="1" applyProtection="1">
      <alignment vertical="top"/>
      <protection locked="0"/>
    </xf>
    <xf numFmtId="0" fontId="6" fillId="0" borderId="0" xfId="3" applyFont="1" applyAlignment="1" applyProtection="1">
      <alignment vertical="top" wrapText="1"/>
      <protection locked="0"/>
    </xf>
    <xf numFmtId="4" fontId="6" fillId="0" borderId="0" xfId="3" applyNumberFormat="1" applyFont="1" applyAlignment="1" applyProtection="1">
      <alignment vertical="top" wrapText="1"/>
      <protection locked="0"/>
    </xf>
  </cellXfs>
  <cellStyles count="4">
    <cellStyle name="Normal" xfId="0" builtinId="0"/>
    <cellStyle name="Normal 2 2" xfId="3"/>
    <cellStyle name="Normal 3" xfId="1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tabSelected="1" workbookViewId="0">
      <selection activeCell="A60" sqref="A60"/>
    </sheetView>
  </sheetViews>
  <sheetFormatPr baseColWidth="10" defaultColWidth="12" defaultRowHeight="11.25" x14ac:dyDescent="0.2"/>
  <cols>
    <col min="1" max="1" width="62.83203125" style="4" customWidth="1"/>
    <col min="2" max="2" width="18.33203125" style="4" customWidth="1"/>
    <col min="3" max="3" width="19.83203125" style="4" customWidth="1"/>
    <col min="4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">
      <c r="A5" s="15" t="s">
        <v>11</v>
      </c>
      <c r="B5" s="16">
        <f>+SUM(B6:B12)</f>
        <v>10520743.289999999</v>
      </c>
      <c r="C5" s="16">
        <f t="shared" ref="C5:F5" si="0">+SUM(C6:C12)</f>
        <v>7003466.04</v>
      </c>
      <c r="D5" s="16">
        <f t="shared" si="0"/>
        <v>17524209.329999998</v>
      </c>
      <c r="E5" s="16">
        <f t="shared" si="0"/>
        <v>9198508.0299999993</v>
      </c>
      <c r="F5" s="16">
        <f t="shared" si="0"/>
        <v>8556834.379999999</v>
      </c>
      <c r="G5" s="16">
        <f t="shared" ref="G5" si="1">+D5-E5</f>
        <v>8325701.2999999989</v>
      </c>
    </row>
    <row r="6" spans="1:7" x14ac:dyDescent="0.2">
      <c r="A6" s="17" t="s">
        <v>12</v>
      </c>
      <c r="B6" s="18">
        <v>6075648.25</v>
      </c>
      <c r="C6" s="18">
        <v>1218118.01</v>
      </c>
      <c r="D6" s="18">
        <v>7293766.2599999998</v>
      </c>
      <c r="E6" s="18">
        <v>4750657.5599999996</v>
      </c>
      <c r="F6" s="18">
        <v>4488615.47</v>
      </c>
      <c r="G6" s="18">
        <f>+D6-E6</f>
        <v>2543108.7000000002</v>
      </c>
    </row>
    <row r="7" spans="1:7" x14ac:dyDescent="0.2">
      <c r="A7" s="17" t="s">
        <v>13</v>
      </c>
      <c r="B7" s="18">
        <v>0</v>
      </c>
      <c r="C7" s="18">
        <v>4500386.37</v>
      </c>
      <c r="D7" s="18">
        <v>4500386.37</v>
      </c>
      <c r="E7" s="18">
        <v>1641730.3</v>
      </c>
      <c r="F7" s="18">
        <v>1591930.18</v>
      </c>
      <c r="G7" s="18">
        <f t="shared" ref="G7:G70" si="2">+D7-E7</f>
        <v>2858656.0700000003</v>
      </c>
    </row>
    <row r="8" spans="1:7" x14ac:dyDescent="0.2">
      <c r="A8" s="17" t="s">
        <v>14</v>
      </c>
      <c r="B8" s="18">
        <v>1423239.6</v>
      </c>
      <c r="C8" s="18">
        <v>652125.19999999995</v>
      </c>
      <c r="D8" s="18">
        <v>2075364.81</v>
      </c>
      <c r="E8" s="18">
        <v>372295.88</v>
      </c>
      <c r="F8" s="18">
        <v>372295.88</v>
      </c>
      <c r="G8" s="18">
        <f t="shared" si="2"/>
        <v>1703068.9300000002</v>
      </c>
    </row>
    <row r="9" spans="1:7" x14ac:dyDescent="0.2">
      <c r="A9" s="17" t="s">
        <v>15</v>
      </c>
      <c r="B9" s="18">
        <v>1452271.16</v>
      </c>
      <c r="C9" s="18">
        <v>324327.49</v>
      </c>
      <c r="D9" s="18">
        <v>1776598.64</v>
      </c>
      <c r="E9" s="18">
        <v>1186639.1499999999</v>
      </c>
      <c r="F9" s="18">
        <v>991499.15</v>
      </c>
      <c r="G9" s="18">
        <f t="shared" si="2"/>
        <v>589959.49</v>
      </c>
    </row>
    <row r="10" spans="1:7" x14ac:dyDescent="0.2">
      <c r="A10" s="17" t="s">
        <v>16</v>
      </c>
      <c r="B10" s="18">
        <v>1569584.28</v>
      </c>
      <c r="C10" s="18">
        <v>308508.96999999997</v>
      </c>
      <c r="D10" s="18">
        <v>1878093.25</v>
      </c>
      <c r="E10" s="18">
        <v>1247185.1399999999</v>
      </c>
      <c r="F10" s="18">
        <v>1112493.7</v>
      </c>
      <c r="G10" s="18">
        <f t="shared" si="2"/>
        <v>630908.1100000001</v>
      </c>
    </row>
    <row r="11" spans="1:7" x14ac:dyDescent="0.2">
      <c r="A11" s="17" t="s">
        <v>17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f t="shared" si="2"/>
        <v>0</v>
      </c>
    </row>
    <row r="12" spans="1:7" x14ac:dyDescent="0.2">
      <c r="A12" s="17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f t="shared" si="2"/>
        <v>0</v>
      </c>
    </row>
    <row r="13" spans="1:7" x14ac:dyDescent="0.2">
      <c r="A13" s="15" t="s">
        <v>19</v>
      </c>
      <c r="B13" s="16">
        <f>+SUM(B14:B22)</f>
        <v>483100</v>
      </c>
      <c r="C13" s="16">
        <f t="shared" ref="C13:F13" si="3">+SUM(C14:C22)</f>
        <v>141509</v>
      </c>
      <c r="D13" s="16">
        <f t="shared" si="3"/>
        <v>624609</v>
      </c>
      <c r="E13" s="16">
        <f t="shared" si="3"/>
        <v>220439.37</v>
      </c>
      <c r="F13" s="16">
        <f t="shared" si="3"/>
        <v>220439.37</v>
      </c>
      <c r="G13" s="16">
        <f t="shared" si="2"/>
        <v>404169.63</v>
      </c>
    </row>
    <row r="14" spans="1:7" x14ac:dyDescent="0.2">
      <c r="A14" s="17" t="s">
        <v>20</v>
      </c>
      <c r="B14" s="18">
        <v>206500</v>
      </c>
      <c r="C14" s="18">
        <v>130801</v>
      </c>
      <c r="D14" s="18">
        <v>337301</v>
      </c>
      <c r="E14" s="18">
        <v>134190.31</v>
      </c>
      <c r="F14" s="18">
        <v>134190.31</v>
      </c>
      <c r="G14" s="18">
        <f t="shared" si="2"/>
        <v>203110.69</v>
      </c>
    </row>
    <row r="15" spans="1:7" x14ac:dyDescent="0.2">
      <c r="A15" s="17" t="s">
        <v>21</v>
      </c>
      <c r="B15" s="18">
        <v>2200</v>
      </c>
      <c r="C15" s="18">
        <v>1218</v>
      </c>
      <c r="D15" s="18">
        <v>3418</v>
      </c>
      <c r="E15" s="18">
        <v>145</v>
      </c>
      <c r="F15" s="18">
        <v>145</v>
      </c>
      <c r="G15" s="18">
        <f t="shared" si="2"/>
        <v>3273</v>
      </c>
    </row>
    <row r="16" spans="1:7" x14ac:dyDescent="0.2">
      <c r="A16" s="17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0</v>
      </c>
    </row>
    <row r="17" spans="1:7" x14ac:dyDescent="0.2">
      <c r="A17" s="17" t="s">
        <v>23</v>
      </c>
      <c r="B17" s="18">
        <v>0</v>
      </c>
      <c r="C17" s="18">
        <v>0</v>
      </c>
      <c r="D17" s="18">
        <v>0</v>
      </c>
      <c r="E17" s="18">
        <v>0</v>
      </c>
      <c r="F17" s="18">
        <v>1439.95</v>
      </c>
      <c r="G17" s="18">
        <f t="shared" si="2"/>
        <v>0</v>
      </c>
    </row>
    <row r="18" spans="1:7" x14ac:dyDescent="0.2">
      <c r="A18" s="17" t="s">
        <v>24</v>
      </c>
      <c r="B18" s="18">
        <v>57400</v>
      </c>
      <c r="C18" s="18">
        <v>-15000</v>
      </c>
      <c r="D18" s="18">
        <v>42400</v>
      </c>
      <c r="E18" s="18">
        <v>7239.95</v>
      </c>
      <c r="F18" s="18">
        <v>5800</v>
      </c>
      <c r="G18" s="18">
        <f t="shared" si="2"/>
        <v>35160.050000000003</v>
      </c>
    </row>
    <row r="19" spans="1:7" x14ac:dyDescent="0.2">
      <c r="A19" s="17" t="s">
        <v>25</v>
      </c>
      <c r="B19" s="18">
        <v>102000</v>
      </c>
      <c r="C19" s="18">
        <v>0</v>
      </c>
      <c r="D19" s="18">
        <v>102000</v>
      </c>
      <c r="E19" s="18">
        <v>58392.05</v>
      </c>
      <c r="F19" s="18">
        <v>58392.05</v>
      </c>
      <c r="G19" s="18">
        <f t="shared" si="2"/>
        <v>43607.95</v>
      </c>
    </row>
    <row r="20" spans="1:7" x14ac:dyDescent="0.2">
      <c r="A20" s="17" t="s">
        <v>26</v>
      </c>
      <c r="B20" s="18">
        <v>0</v>
      </c>
      <c r="C20" s="18">
        <v>69944.399999999994</v>
      </c>
      <c r="D20" s="18">
        <v>69944.399999999994</v>
      </c>
      <c r="E20" s="18">
        <v>10099.5</v>
      </c>
      <c r="F20" s="18">
        <v>10099.5</v>
      </c>
      <c r="G20" s="18">
        <f t="shared" si="2"/>
        <v>59844.899999999994</v>
      </c>
    </row>
    <row r="21" spans="1:7" x14ac:dyDescent="0.2">
      <c r="A21" s="17" t="s">
        <v>27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f t="shared" si="2"/>
        <v>0</v>
      </c>
    </row>
    <row r="22" spans="1:7" x14ac:dyDescent="0.2">
      <c r="A22" s="17" t="s">
        <v>28</v>
      </c>
      <c r="B22" s="18">
        <v>115000</v>
      </c>
      <c r="C22" s="18">
        <v>-45454.400000000001</v>
      </c>
      <c r="D22" s="18">
        <v>69545.600000000006</v>
      </c>
      <c r="E22" s="18">
        <v>10372.56</v>
      </c>
      <c r="F22" s="18">
        <v>10372.56</v>
      </c>
      <c r="G22" s="18">
        <f t="shared" si="2"/>
        <v>59173.040000000008</v>
      </c>
    </row>
    <row r="23" spans="1:7" x14ac:dyDescent="0.2">
      <c r="A23" s="15" t="s">
        <v>29</v>
      </c>
      <c r="B23" s="16">
        <f>+SUM(B24:B32)</f>
        <v>2205599.83</v>
      </c>
      <c r="C23" s="16">
        <f t="shared" ref="C23:F23" si="4">+SUM(C24:C32)</f>
        <v>684306.22</v>
      </c>
      <c r="D23" s="16">
        <f t="shared" si="4"/>
        <v>2889906.05</v>
      </c>
      <c r="E23" s="16">
        <f t="shared" si="4"/>
        <v>1453802.5299999998</v>
      </c>
      <c r="F23" s="16">
        <f t="shared" si="4"/>
        <v>1429283.3499999999</v>
      </c>
      <c r="G23" s="16">
        <f t="shared" si="2"/>
        <v>1436103.52</v>
      </c>
    </row>
    <row r="24" spans="1:7" x14ac:dyDescent="0.2">
      <c r="A24" s="17" t="s">
        <v>30</v>
      </c>
      <c r="B24" s="18">
        <v>186900</v>
      </c>
      <c r="C24" s="18">
        <v>2605.98</v>
      </c>
      <c r="D24" s="18">
        <v>189505.98</v>
      </c>
      <c r="E24" s="18">
        <v>99834.71</v>
      </c>
      <c r="F24" s="18">
        <v>98614.21</v>
      </c>
      <c r="G24" s="18">
        <f t="shared" si="2"/>
        <v>89671.27</v>
      </c>
    </row>
    <row r="25" spans="1:7" x14ac:dyDescent="0.2">
      <c r="A25" s="17" t="s">
        <v>31</v>
      </c>
      <c r="B25" s="18">
        <v>47000</v>
      </c>
      <c r="C25" s="18">
        <v>-36000</v>
      </c>
      <c r="D25" s="18">
        <v>11000</v>
      </c>
      <c r="E25" s="18">
        <v>609</v>
      </c>
      <c r="F25" s="18">
        <v>609</v>
      </c>
      <c r="G25" s="18">
        <f t="shared" si="2"/>
        <v>10391</v>
      </c>
    </row>
    <row r="26" spans="1:7" x14ac:dyDescent="0.2">
      <c r="A26" s="17" t="s">
        <v>32</v>
      </c>
      <c r="B26" s="18">
        <v>970976</v>
      </c>
      <c r="C26" s="18">
        <v>611105.42000000004</v>
      </c>
      <c r="D26" s="18">
        <v>1582081.42</v>
      </c>
      <c r="E26" s="18">
        <v>882023.11</v>
      </c>
      <c r="F26" s="18">
        <v>882023.11</v>
      </c>
      <c r="G26" s="18">
        <f t="shared" si="2"/>
        <v>700058.30999999994</v>
      </c>
    </row>
    <row r="27" spans="1:7" x14ac:dyDescent="0.2">
      <c r="A27" s="17" t="s">
        <v>33</v>
      </c>
      <c r="B27" s="18">
        <v>42500</v>
      </c>
      <c r="C27" s="18">
        <v>1136</v>
      </c>
      <c r="D27" s="18">
        <v>43636</v>
      </c>
      <c r="E27" s="18">
        <v>17717.14</v>
      </c>
      <c r="F27" s="18">
        <v>17717.14</v>
      </c>
      <c r="G27" s="18">
        <f t="shared" si="2"/>
        <v>25918.86</v>
      </c>
    </row>
    <row r="28" spans="1:7" x14ac:dyDescent="0.2">
      <c r="A28" s="17" t="s">
        <v>34</v>
      </c>
      <c r="B28" s="18">
        <v>372755.7</v>
      </c>
      <c r="C28" s="18">
        <v>-8130.4</v>
      </c>
      <c r="D28" s="18">
        <v>364625.3</v>
      </c>
      <c r="E28" s="18">
        <v>69031.66</v>
      </c>
      <c r="F28" s="18">
        <v>69031.66</v>
      </c>
      <c r="G28" s="18">
        <f t="shared" si="2"/>
        <v>295593.64</v>
      </c>
    </row>
    <row r="29" spans="1:7" x14ac:dyDescent="0.2">
      <c r="A29" s="17" t="s">
        <v>35</v>
      </c>
      <c r="B29" s="18">
        <v>100000</v>
      </c>
      <c r="C29" s="18">
        <v>24000</v>
      </c>
      <c r="D29" s="18">
        <v>124000</v>
      </c>
      <c r="E29" s="18">
        <v>51038.96</v>
      </c>
      <c r="F29" s="18">
        <v>51038.96</v>
      </c>
      <c r="G29" s="18">
        <f t="shared" si="2"/>
        <v>72961.040000000008</v>
      </c>
    </row>
    <row r="30" spans="1:7" x14ac:dyDescent="0.2">
      <c r="A30" s="17" t="s">
        <v>36</v>
      </c>
      <c r="B30" s="18">
        <v>66000</v>
      </c>
      <c r="C30" s="18">
        <v>-30000</v>
      </c>
      <c r="D30" s="18">
        <v>36000</v>
      </c>
      <c r="E30" s="18">
        <v>10591.08</v>
      </c>
      <c r="F30" s="18">
        <v>10591.08</v>
      </c>
      <c r="G30" s="18">
        <f t="shared" si="2"/>
        <v>25408.92</v>
      </c>
    </row>
    <row r="31" spans="1:7" x14ac:dyDescent="0.2">
      <c r="A31" s="17" t="s">
        <v>37</v>
      </c>
      <c r="B31" s="18">
        <v>143000</v>
      </c>
      <c r="C31" s="18">
        <v>47908</v>
      </c>
      <c r="D31" s="18">
        <v>190908</v>
      </c>
      <c r="E31" s="18">
        <v>135423.01</v>
      </c>
      <c r="F31" s="18">
        <v>135423.01</v>
      </c>
      <c r="G31" s="18">
        <f t="shared" si="2"/>
        <v>55484.989999999991</v>
      </c>
    </row>
    <row r="32" spans="1:7" x14ac:dyDescent="0.2">
      <c r="A32" s="17" t="s">
        <v>38</v>
      </c>
      <c r="B32" s="18">
        <v>276468.13</v>
      </c>
      <c r="C32" s="18">
        <v>71681.22</v>
      </c>
      <c r="D32" s="18">
        <v>348149.35</v>
      </c>
      <c r="E32" s="18">
        <v>187533.86</v>
      </c>
      <c r="F32" s="18">
        <v>164235.18</v>
      </c>
      <c r="G32" s="18">
        <f t="shared" si="2"/>
        <v>160615.49</v>
      </c>
    </row>
    <row r="33" spans="1:7" x14ac:dyDescent="0.2">
      <c r="A33" s="15" t="s">
        <v>39</v>
      </c>
      <c r="B33" s="16">
        <f>+B37</f>
        <v>400000</v>
      </c>
      <c r="C33" s="16">
        <f t="shared" ref="C33:F33" si="5">+C37</f>
        <v>3323446.28</v>
      </c>
      <c r="D33" s="16">
        <f t="shared" si="5"/>
        <v>3723446.28</v>
      </c>
      <c r="E33" s="16">
        <f t="shared" si="5"/>
        <v>190661.25</v>
      </c>
      <c r="F33" s="16">
        <f t="shared" si="5"/>
        <v>189361.23</v>
      </c>
      <c r="G33" s="16">
        <f t="shared" si="2"/>
        <v>3532785.03</v>
      </c>
    </row>
    <row r="34" spans="1:7" x14ac:dyDescent="0.2">
      <c r="A34" s="17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2"/>
        <v>0</v>
      </c>
    </row>
    <row r="35" spans="1:7" x14ac:dyDescent="0.2">
      <c r="A35" s="1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2"/>
        <v>0</v>
      </c>
    </row>
    <row r="36" spans="1:7" x14ac:dyDescent="0.2">
      <c r="A36" s="1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2"/>
        <v>0</v>
      </c>
    </row>
    <row r="37" spans="1:7" x14ac:dyDescent="0.2">
      <c r="A37" s="17" t="s">
        <v>43</v>
      </c>
      <c r="B37" s="18">
        <v>400000</v>
      </c>
      <c r="C37" s="18">
        <v>3323446.28</v>
      </c>
      <c r="D37" s="18">
        <v>3723446.28</v>
      </c>
      <c r="E37" s="18">
        <v>190661.25</v>
      </c>
      <c r="F37" s="18">
        <v>189361.23</v>
      </c>
      <c r="G37" s="18">
        <f t="shared" si="2"/>
        <v>3532785.03</v>
      </c>
    </row>
    <row r="38" spans="1:7" x14ac:dyDescent="0.2">
      <c r="A38" s="17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 t="shared" si="2"/>
        <v>0</v>
      </c>
    </row>
    <row r="39" spans="1:7" x14ac:dyDescent="0.2">
      <c r="A39" s="17" t="s">
        <v>45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si="2"/>
        <v>0</v>
      </c>
    </row>
    <row r="40" spans="1:7" x14ac:dyDescent="0.2">
      <c r="A40" s="17" t="s">
        <v>46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2"/>
        <v>0</v>
      </c>
    </row>
    <row r="41" spans="1:7" x14ac:dyDescent="0.2">
      <c r="A41" s="17" t="s">
        <v>47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f t="shared" si="2"/>
        <v>0</v>
      </c>
    </row>
    <row r="42" spans="1:7" x14ac:dyDescent="0.2">
      <c r="A42" s="17" t="s">
        <v>48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f t="shared" si="2"/>
        <v>0</v>
      </c>
    </row>
    <row r="43" spans="1:7" x14ac:dyDescent="0.2">
      <c r="A43" s="15" t="s">
        <v>49</v>
      </c>
      <c r="B43" s="16">
        <f>+SUM(B44:B52)</f>
        <v>0</v>
      </c>
      <c r="C43" s="16">
        <f t="shared" ref="C43:F43" si="6">+SUM(C44:C52)</f>
        <v>1853597.98</v>
      </c>
      <c r="D43" s="16">
        <f t="shared" si="6"/>
        <v>1853597.98</v>
      </c>
      <c r="E43" s="16">
        <f t="shared" si="6"/>
        <v>216893.57</v>
      </c>
      <c r="F43" s="16">
        <f t="shared" si="6"/>
        <v>216893.57</v>
      </c>
      <c r="G43" s="16">
        <f t="shared" si="2"/>
        <v>1636704.41</v>
      </c>
    </row>
    <row r="44" spans="1:7" x14ac:dyDescent="0.2">
      <c r="A44" s="17" t="s">
        <v>50</v>
      </c>
      <c r="B44" s="18">
        <v>0</v>
      </c>
      <c r="C44" s="18">
        <v>237916.12</v>
      </c>
      <c r="D44" s="18">
        <v>237916.12</v>
      </c>
      <c r="E44" s="18">
        <v>37628.71</v>
      </c>
      <c r="F44" s="18">
        <v>37628.71</v>
      </c>
      <c r="G44" s="18">
        <f t="shared" si="2"/>
        <v>200287.41</v>
      </c>
    </row>
    <row r="45" spans="1:7" x14ac:dyDescent="0.2">
      <c r="A45" s="17" t="s">
        <v>51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 t="shared" si="2"/>
        <v>0</v>
      </c>
    </row>
    <row r="46" spans="1:7" x14ac:dyDescent="0.2">
      <c r="A46" s="17" t="s">
        <v>52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f t="shared" si="2"/>
        <v>0</v>
      </c>
    </row>
    <row r="47" spans="1:7" x14ac:dyDescent="0.2">
      <c r="A47" s="17" t="s">
        <v>53</v>
      </c>
      <c r="B47" s="18">
        <v>0</v>
      </c>
      <c r="C47" s="18">
        <v>1400000</v>
      </c>
      <c r="D47" s="18">
        <v>1400000</v>
      </c>
      <c r="E47" s="18">
        <v>0</v>
      </c>
      <c r="F47" s="18">
        <v>0</v>
      </c>
      <c r="G47" s="18">
        <f t="shared" si="2"/>
        <v>1400000</v>
      </c>
    </row>
    <row r="48" spans="1:7" x14ac:dyDescent="0.2">
      <c r="A48" s="17" t="s">
        <v>54</v>
      </c>
      <c r="B48" s="18">
        <v>0</v>
      </c>
      <c r="C48" s="18">
        <v>29242.43</v>
      </c>
      <c r="D48" s="18">
        <v>29242.43</v>
      </c>
      <c r="E48" s="18">
        <v>29242.43</v>
      </c>
      <c r="F48" s="18">
        <v>29242.43</v>
      </c>
      <c r="G48" s="18">
        <f t="shared" si="2"/>
        <v>0</v>
      </c>
    </row>
    <row r="49" spans="1:7" x14ac:dyDescent="0.2">
      <c r="A49" s="17" t="s">
        <v>55</v>
      </c>
      <c r="B49" s="18">
        <v>0</v>
      </c>
      <c r="C49" s="18">
        <v>186439.43</v>
      </c>
      <c r="D49" s="18">
        <v>186439.43</v>
      </c>
      <c r="E49" s="18">
        <v>150022.43</v>
      </c>
      <c r="F49" s="18">
        <v>150022.43</v>
      </c>
      <c r="G49" s="18">
        <f t="shared" si="2"/>
        <v>36417</v>
      </c>
    </row>
    <row r="50" spans="1:7" x14ac:dyDescent="0.2">
      <c r="A50" s="17" t="s">
        <v>56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2"/>
        <v>0</v>
      </c>
    </row>
    <row r="51" spans="1:7" x14ac:dyDescent="0.2">
      <c r="A51" s="17" t="s">
        <v>57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f t="shared" si="2"/>
        <v>0</v>
      </c>
    </row>
    <row r="52" spans="1:7" x14ac:dyDescent="0.2">
      <c r="A52" s="17" t="s">
        <v>58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 t="shared" si="2"/>
        <v>0</v>
      </c>
    </row>
    <row r="53" spans="1:7" x14ac:dyDescent="0.2">
      <c r="A53" s="15" t="s">
        <v>59</v>
      </c>
      <c r="B53" s="18"/>
      <c r="C53" s="18"/>
      <c r="D53" s="18"/>
      <c r="E53" s="18"/>
      <c r="F53" s="18"/>
      <c r="G53" s="18">
        <f t="shared" si="2"/>
        <v>0</v>
      </c>
    </row>
    <row r="54" spans="1:7" x14ac:dyDescent="0.2">
      <c r="A54" s="17" t="s">
        <v>60</v>
      </c>
      <c r="B54" s="18"/>
      <c r="C54" s="18"/>
      <c r="D54" s="18"/>
      <c r="E54" s="18"/>
      <c r="F54" s="18"/>
      <c r="G54" s="18">
        <f t="shared" si="2"/>
        <v>0</v>
      </c>
    </row>
    <row r="55" spans="1:7" x14ac:dyDescent="0.2">
      <c r="A55" s="17" t="s">
        <v>61</v>
      </c>
      <c r="B55" s="18"/>
      <c r="C55" s="18"/>
      <c r="D55" s="18"/>
      <c r="E55" s="18"/>
      <c r="F55" s="18"/>
      <c r="G55" s="18">
        <f t="shared" si="2"/>
        <v>0</v>
      </c>
    </row>
    <row r="56" spans="1:7" x14ac:dyDescent="0.2">
      <c r="A56" s="17" t="s">
        <v>62</v>
      </c>
      <c r="B56" s="18"/>
      <c r="C56" s="18"/>
      <c r="D56" s="18"/>
      <c r="E56" s="18"/>
      <c r="F56" s="18"/>
      <c r="G56" s="18">
        <f t="shared" si="2"/>
        <v>0</v>
      </c>
    </row>
    <row r="57" spans="1:7" x14ac:dyDescent="0.2">
      <c r="A57" s="15" t="s">
        <v>63</v>
      </c>
      <c r="B57" s="18"/>
      <c r="C57" s="18"/>
      <c r="D57" s="18"/>
      <c r="E57" s="18"/>
      <c r="F57" s="18"/>
      <c r="G57" s="18">
        <f t="shared" si="2"/>
        <v>0</v>
      </c>
    </row>
    <row r="58" spans="1:7" x14ac:dyDescent="0.2">
      <c r="A58" s="17" t="s">
        <v>64</v>
      </c>
      <c r="B58" s="18"/>
      <c r="C58" s="18"/>
      <c r="D58" s="18"/>
      <c r="E58" s="18"/>
      <c r="F58" s="18"/>
      <c r="G58" s="18">
        <f t="shared" si="2"/>
        <v>0</v>
      </c>
    </row>
    <row r="59" spans="1:7" x14ac:dyDescent="0.2">
      <c r="A59" s="17" t="s">
        <v>65</v>
      </c>
      <c r="B59" s="18"/>
      <c r="C59" s="18"/>
      <c r="D59" s="18"/>
      <c r="E59" s="18"/>
      <c r="F59" s="18"/>
      <c r="G59" s="18">
        <f t="shared" si="2"/>
        <v>0</v>
      </c>
    </row>
    <row r="60" spans="1:7" x14ac:dyDescent="0.2">
      <c r="A60" s="17" t="s">
        <v>66</v>
      </c>
      <c r="B60" s="18"/>
      <c r="C60" s="18"/>
      <c r="D60" s="18"/>
      <c r="E60" s="18"/>
      <c r="F60" s="18"/>
      <c r="G60" s="18">
        <f t="shared" si="2"/>
        <v>0</v>
      </c>
    </row>
    <row r="61" spans="1:7" x14ac:dyDescent="0.2">
      <c r="A61" s="17" t="s">
        <v>67</v>
      </c>
      <c r="B61" s="18"/>
      <c r="C61" s="18"/>
      <c r="D61" s="18"/>
      <c r="E61" s="18"/>
      <c r="F61" s="18"/>
      <c r="G61" s="18">
        <f t="shared" si="2"/>
        <v>0</v>
      </c>
    </row>
    <row r="62" spans="1:7" x14ac:dyDescent="0.2">
      <c r="A62" s="17" t="s">
        <v>68</v>
      </c>
      <c r="B62" s="18"/>
      <c r="C62" s="18"/>
      <c r="D62" s="18"/>
      <c r="E62" s="18"/>
      <c r="F62" s="18"/>
      <c r="G62" s="18">
        <f t="shared" si="2"/>
        <v>0</v>
      </c>
    </row>
    <row r="63" spans="1:7" x14ac:dyDescent="0.2">
      <c r="A63" s="17" t="s">
        <v>69</v>
      </c>
      <c r="B63" s="18"/>
      <c r="C63" s="18"/>
      <c r="D63" s="18"/>
      <c r="E63" s="18"/>
      <c r="F63" s="18"/>
      <c r="G63" s="18">
        <f t="shared" si="2"/>
        <v>0</v>
      </c>
    </row>
    <row r="64" spans="1:7" x14ac:dyDescent="0.2">
      <c r="A64" s="17" t="s">
        <v>70</v>
      </c>
      <c r="B64" s="18"/>
      <c r="C64" s="18"/>
      <c r="D64" s="18"/>
      <c r="E64" s="18"/>
      <c r="F64" s="18"/>
      <c r="G64" s="18">
        <f t="shared" si="2"/>
        <v>0</v>
      </c>
    </row>
    <row r="65" spans="1:7" x14ac:dyDescent="0.2">
      <c r="A65" s="15" t="s">
        <v>71</v>
      </c>
      <c r="B65" s="18"/>
      <c r="C65" s="18"/>
      <c r="D65" s="18"/>
      <c r="E65" s="18"/>
      <c r="F65" s="18"/>
      <c r="G65" s="18">
        <f t="shared" si="2"/>
        <v>0</v>
      </c>
    </row>
    <row r="66" spans="1:7" x14ac:dyDescent="0.2">
      <c r="A66" s="17" t="s">
        <v>72</v>
      </c>
      <c r="B66" s="18"/>
      <c r="C66" s="18"/>
      <c r="D66" s="18"/>
      <c r="E66" s="18"/>
      <c r="F66" s="18"/>
      <c r="G66" s="18">
        <f t="shared" si="2"/>
        <v>0</v>
      </c>
    </row>
    <row r="67" spans="1:7" x14ac:dyDescent="0.2">
      <c r="A67" s="17" t="s">
        <v>73</v>
      </c>
      <c r="B67" s="18"/>
      <c r="C67" s="18"/>
      <c r="D67" s="18"/>
      <c r="E67" s="18"/>
      <c r="F67" s="18"/>
      <c r="G67" s="18">
        <f t="shared" si="2"/>
        <v>0</v>
      </c>
    </row>
    <row r="68" spans="1:7" x14ac:dyDescent="0.2">
      <c r="A68" s="17" t="s">
        <v>74</v>
      </c>
      <c r="B68" s="18"/>
      <c r="C68" s="18"/>
      <c r="D68" s="18"/>
      <c r="E68" s="18"/>
      <c r="F68" s="18"/>
      <c r="G68" s="18">
        <f t="shared" si="2"/>
        <v>0</v>
      </c>
    </row>
    <row r="69" spans="1:7" x14ac:dyDescent="0.2">
      <c r="A69" s="15" t="s">
        <v>75</v>
      </c>
      <c r="B69" s="18"/>
      <c r="C69" s="18"/>
      <c r="D69" s="18"/>
      <c r="E69" s="18"/>
      <c r="F69" s="18"/>
      <c r="G69" s="18">
        <f t="shared" si="2"/>
        <v>0</v>
      </c>
    </row>
    <row r="70" spans="1:7" x14ac:dyDescent="0.2">
      <c r="A70" s="17" t="s">
        <v>76</v>
      </c>
      <c r="B70" s="18"/>
      <c r="C70" s="18"/>
      <c r="D70" s="18"/>
      <c r="E70" s="18"/>
      <c r="F70" s="18"/>
      <c r="G70" s="18">
        <f t="shared" si="2"/>
        <v>0</v>
      </c>
    </row>
    <row r="71" spans="1:7" x14ac:dyDescent="0.2">
      <c r="A71" s="17" t="s">
        <v>77</v>
      </c>
      <c r="B71" s="18"/>
      <c r="C71" s="18"/>
      <c r="D71" s="18"/>
      <c r="E71" s="18"/>
      <c r="F71" s="18"/>
      <c r="G71" s="18">
        <f t="shared" ref="G71" si="7">+D71-E71</f>
        <v>0</v>
      </c>
    </row>
    <row r="72" spans="1:7" x14ac:dyDescent="0.2">
      <c r="A72" s="17" t="s">
        <v>78</v>
      </c>
      <c r="B72" s="18"/>
      <c r="C72" s="18"/>
      <c r="D72" s="18"/>
      <c r="E72" s="18"/>
      <c r="F72" s="18"/>
      <c r="G72" s="18">
        <v>0</v>
      </c>
    </row>
    <row r="73" spans="1:7" x14ac:dyDescent="0.2">
      <c r="A73" s="17" t="s">
        <v>79</v>
      </c>
      <c r="B73" s="18"/>
      <c r="C73" s="18"/>
      <c r="D73" s="18"/>
      <c r="E73" s="18"/>
      <c r="F73" s="18"/>
      <c r="G73" s="18">
        <v>0</v>
      </c>
    </row>
    <row r="74" spans="1:7" x14ac:dyDescent="0.2">
      <c r="A74" s="17" t="s">
        <v>80</v>
      </c>
      <c r="B74" s="18"/>
      <c r="C74" s="18"/>
      <c r="D74" s="18"/>
      <c r="E74" s="18"/>
      <c r="F74" s="18"/>
      <c r="G74" s="18">
        <v>0</v>
      </c>
    </row>
    <row r="75" spans="1:7" x14ac:dyDescent="0.2">
      <c r="A75" s="17" t="s">
        <v>81</v>
      </c>
      <c r="B75" s="18"/>
      <c r="C75" s="18"/>
      <c r="D75" s="18"/>
      <c r="E75" s="18"/>
      <c r="F75" s="18"/>
      <c r="G75" s="18">
        <v>0</v>
      </c>
    </row>
    <row r="76" spans="1:7" x14ac:dyDescent="0.2">
      <c r="A76" s="19" t="s">
        <v>82</v>
      </c>
      <c r="B76" s="20"/>
      <c r="C76" s="20"/>
      <c r="D76" s="20"/>
      <c r="E76" s="20"/>
      <c r="F76" s="20"/>
      <c r="G76" s="20">
        <v>0</v>
      </c>
    </row>
    <row r="77" spans="1:7" x14ac:dyDescent="0.2">
      <c r="A77" s="21" t="s">
        <v>83</v>
      </c>
      <c r="B77" s="22">
        <f t="shared" ref="B77:E77" si="8">+B33+B23+B13+B5+B43</f>
        <v>13609443.119999999</v>
      </c>
      <c r="C77" s="22">
        <f t="shared" si="8"/>
        <v>13006325.52</v>
      </c>
      <c r="D77" s="22">
        <f t="shared" si="8"/>
        <v>26615768.639999997</v>
      </c>
      <c r="E77" s="22">
        <f t="shared" si="8"/>
        <v>11280304.75</v>
      </c>
      <c r="F77" s="22">
        <f>+F33+F23+F13+F5+F43</f>
        <v>10612811.899999999</v>
      </c>
      <c r="G77" s="23">
        <f t="shared" ref="G77" si="9">+D77-E77</f>
        <v>15335463.889999997</v>
      </c>
    </row>
    <row r="79" spans="1:7" x14ac:dyDescent="0.2">
      <c r="A79" s="24" t="s">
        <v>84</v>
      </c>
    </row>
    <row r="80" spans="1:7" x14ac:dyDescent="0.2">
      <c r="A80" s="25"/>
    </row>
    <row r="81" spans="1:1" x14ac:dyDescent="0.2">
      <c r="A81" s="26" t="s">
        <v>85</v>
      </c>
    </row>
    <row r="82" spans="1:1" x14ac:dyDescent="0.2">
      <c r="A82" s="27" t="s">
        <v>86</v>
      </c>
    </row>
    <row r="83" spans="1:1" x14ac:dyDescent="0.2">
      <c r="A83" s="24" t="s">
        <v>87</v>
      </c>
    </row>
    <row r="84" spans="1:1" x14ac:dyDescent="0.2">
      <c r="A84" s="26" t="s">
        <v>85</v>
      </c>
    </row>
    <row r="85" spans="1:1" ht="22.5" x14ac:dyDescent="0.2">
      <c r="A85" s="28" t="s">
        <v>88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MEC134B</dc:creator>
  <cp:lastModifiedBy>MEC134B</cp:lastModifiedBy>
  <dcterms:created xsi:type="dcterms:W3CDTF">2022-11-08T19:13:09Z</dcterms:created>
  <dcterms:modified xsi:type="dcterms:W3CDTF">2022-11-08T19:13:21Z</dcterms:modified>
</cp:coreProperties>
</file>