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  <c r="E30" i="4"/>
  <c r="E46" i="4" s="1"/>
  <c r="E14" i="4"/>
  <c r="E26" i="4" s="1"/>
  <c r="F14" i="4"/>
  <c r="B13" i="4"/>
  <c r="B26" i="4"/>
  <c r="C28" i="4"/>
  <c r="B28" i="4" l="1"/>
  <c r="E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<sst xmlns="http://schemas.openxmlformats.org/spreadsheetml/2006/main" count="66" uniqueCount="65">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</sst>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Normal="100" zoomScaleSheetLayoutView="100" workbookViewId="0">
      <selection activeCell="E10" sqref="E10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64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11177431.25</v>
      </c>
      <c r="C5" s="11">
        <v>3208559.01</v>
      </c>
      <c r="D5" s="10" t="s">
        <v>36</v>
      </c>
      <c r="E5" s="11">
        <v>619040.90999999992</v>
      </c>
      <c r="F5" s="12">
        <v>577558.31000000006</v>
      </c>
    </row>
    <row r="6" spans="1:6" x14ac:dyDescent="0.2">
      <c r="A6" s="10" t="s">
        <v>23</v>
      </c>
      <c r="B6" s="11">
        <v>1536871.15</v>
      </c>
      <c r="C6" s="11">
        <v>-0.28000000000000003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4509.1099999999997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458239.92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SUM(B5:B11)</f>
        <v>12718811.51</v>
      </c>
      <c r="C13" s="14">
        <v>3208558.73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1077280.8299999998</v>
      </c>
      <c r="F14" s="18">
        <f>SUM(F5:F13)</f>
        <v>577558.31000000006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25922</v>
      </c>
      <c r="C17" s="11">
        <v>25922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24764626.140000001</v>
      </c>
      <c r="C18" s="11">
        <v>24764626.140000001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4123464.2700000005</v>
      </c>
      <c r="C19" s="11">
        <v>3909991.0100000002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28570.799999999999</v>
      </c>
      <c r="C20" s="11">
        <v>28570.799999999999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-7816816.3899999997</v>
      </c>
      <c r="C21" s="11">
        <v>-7370102.0099999998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/>
      <c r="C22" s="11"/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SUM(B16:B24)</f>
        <v>21125766.82</v>
      </c>
      <c r="C26" s="14">
        <v>21359007.940000005</v>
      </c>
      <c r="D26" s="21" t="s">
        <v>50</v>
      </c>
      <c r="E26" s="14">
        <f>+E24+E14</f>
        <v>1077280.8299999998</v>
      </c>
      <c r="F26" s="18">
        <v>577558.31000000006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+B26+B13</f>
        <v>33844578.329999998</v>
      </c>
      <c r="C28" s="14">
        <f>+C26+C13</f>
        <v>24567566.670000006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>
        <f>+E31+E32+E33</f>
        <v>25988822.260000002</v>
      </c>
      <c r="F30" s="18">
        <v>25988822.260000002</v>
      </c>
    </row>
    <row r="31" spans="1:6" x14ac:dyDescent="0.2">
      <c r="A31" s="25"/>
      <c r="B31" s="23"/>
      <c r="C31" s="24"/>
      <c r="D31" s="10" t="s">
        <v>2</v>
      </c>
      <c r="E31" s="11">
        <v>1242756.1200000001</v>
      </c>
      <c r="F31" s="12">
        <v>1242756.1200000001</v>
      </c>
    </row>
    <row r="32" spans="1:6" x14ac:dyDescent="0.2">
      <c r="A32" s="25"/>
      <c r="B32" s="23"/>
      <c r="C32" s="24"/>
      <c r="D32" s="10" t="s">
        <v>13</v>
      </c>
      <c r="E32" s="11">
        <v>24746066.140000001</v>
      </c>
      <c r="F32" s="12">
        <v>24746066.140000001</v>
      </c>
    </row>
    <row r="33" spans="1:6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x14ac:dyDescent="0.2">
      <c r="A34" s="25"/>
      <c r="B34" s="23"/>
      <c r="C34" s="24"/>
      <c r="D34" s="13"/>
      <c r="E34" s="8"/>
      <c r="F34" s="16"/>
    </row>
    <row r="35" spans="1:6" x14ac:dyDescent="0.2">
      <c r="A35" s="25"/>
      <c r="B35" s="23"/>
      <c r="C35" s="24"/>
      <c r="D35" s="9" t="s">
        <v>44</v>
      </c>
      <c r="E35" s="14">
        <f>+SUM(E36:E40)</f>
        <v>6778475.2400000012</v>
      </c>
      <c r="F35" s="18">
        <v>-1998813.9</v>
      </c>
    </row>
    <row r="36" spans="1:6" x14ac:dyDescent="0.2">
      <c r="A36" s="25"/>
      <c r="B36" s="23"/>
      <c r="C36" s="24"/>
      <c r="D36" s="10" t="s">
        <v>46</v>
      </c>
      <c r="E36" s="11">
        <v>10894718.460000001</v>
      </c>
      <c r="F36" s="12">
        <v>1412908.56</v>
      </c>
    </row>
    <row r="37" spans="1:6" x14ac:dyDescent="0.2">
      <c r="A37" s="25"/>
      <c r="B37" s="23"/>
      <c r="C37" s="24"/>
      <c r="D37" s="10" t="s">
        <v>14</v>
      </c>
      <c r="E37" s="11">
        <v>-3654676.36</v>
      </c>
      <c r="F37" s="12">
        <v>-2950155.6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2">
        <v>-461566.86</v>
      </c>
      <c r="F40" s="12">
        <v>-461566.86</v>
      </c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>
        <v>0</v>
      </c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14">
        <f>+E40+E37+E36+E30</f>
        <v>32767297.500000004</v>
      </c>
      <c r="F46" s="18">
        <v>23990008.360000003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14">
        <f>+E46+E26</f>
        <v>33844578.330000006</v>
      </c>
      <c r="F48" s="14">
        <v>24567566.670000002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4" spans="1:6" x14ac:dyDescent="0.2">
      <c r="A54" s="1" t="s">
        <v>60</v>
      </c>
      <c r="D54" s="4" t="s">
        <v>61</v>
      </c>
    </row>
    <row r="55" spans="1:6" ht="22.5" x14ac:dyDescent="0.2">
      <c r="A55" s="1" t="s">
        <v>62</v>
      </c>
      <c r="D55" s="28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C28 B13:B15 B22:B28 E14:F14 E26 E30 E35 E46:E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2021-02-11T18:38:56Z</cp:lastPrinted>
  <dcterms:created xsi:type="dcterms:W3CDTF">2012-12-11T20:26:08Z</dcterms:created>
  <dcterms:modified xsi:type="dcterms:W3CDTF">2022-07-21T17:45:10Z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