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ri\Google Drive\sk contadores\1- RESPALDO CONTABILIDAD 2017\1- RESPALDO contabilidad 16022014\INSTITUTO MUNICIPAL DE LAS MUJERES\Cuenta publica\2022\SEGUNDO TRIMESTRE 2022\"/>
    </mc:Choice>
  </mc:AlternateContent>
  <bookViews>
    <workbookView xWindow="0" yWindow="0" windowWidth="20490" windowHeight="7755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" l="1"/>
  <c r="F20" i="1"/>
  <c r="F19" i="1"/>
  <c r="F17" i="1"/>
  <c r="F15" i="1"/>
  <c r="F14" i="1"/>
  <c r="F13" i="1"/>
  <c r="F11" i="1"/>
  <c r="F10" i="1"/>
  <c r="F9" i="1"/>
  <c r="F8" i="1"/>
  <c r="D4" i="1"/>
  <c r="C4" i="1"/>
  <c r="D3" i="1"/>
  <c r="C3" i="1"/>
  <c r="E21" i="1" l="1"/>
  <c r="E20" i="1"/>
  <c r="E19" i="1"/>
  <c r="E18" i="1"/>
  <c r="F18" i="1" s="1"/>
  <c r="E17" i="1"/>
  <c r="E16" i="1"/>
  <c r="F16" i="1" s="1"/>
  <c r="E15" i="1"/>
  <c r="E14" i="1"/>
  <c r="E13" i="1"/>
  <c r="E11" i="1"/>
  <c r="E10" i="1"/>
  <c r="E9" i="1"/>
  <c r="E8" i="1"/>
  <c r="E7" i="1"/>
  <c r="F7" i="1" s="1"/>
  <c r="E6" i="1"/>
  <c r="F6" i="1" s="1"/>
  <c r="E5" i="1"/>
  <c r="F5" i="1" s="1"/>
  <c r="E4" i="1" l="1"/>
  <c r="F4" i="1" s="1"/>
  <c r="E12" i="1"/>
  <c r="E3" i="1" l="1"/>
  <c r="F3" i="1" s="1"/>
  <c r="F12" i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<sst xmlns="http://schemas.openxmlformats.org/spreadsheetml/2006/main" count="31" uniqueCount="31">
  <si>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</si>
  <si>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</si>
  <si>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</si>
  <si>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</si>
  <si>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</si>
  <si>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</si>
  <si>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</si>
  <si>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</si>
  <si>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</si>
  <si>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</si>
  <si>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</si>
  <si>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</si>
  <si>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</si>
  <si>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</si>
  <si>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</si>
  <si>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</si>
  <si>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</si>
  <si>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</si>
  <si>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</si>
  <si>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</si>
  <si>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</si>
  <si>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</si>
  <si>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</si>
  <si>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</si>
  <si>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</si>
  <si>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</si>
  <si>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</si>
  <si>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</si>
  <si>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</si>
  <si>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</si>
  <si>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Estado Analítico del Activo
Del 01 de enero al 30 de Junio de 2022 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</si>
</sst>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4" fontId="0" fillId="0" borderId="0" xfId="0" applyNumberFormat="1" applyProtection="1"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zoomScaleNormal="100" workbookViewId="0">
      <selection activeCell="E3" sqref="E3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7" ht="45" customHeight="1" x14ac:dyDescent="0.2">
      <c r="A1" s="15" t="s">
        <v>30</v>
      </c>
      <c r="B1" s="16"/>
      <c r="C1" s="16"/>
      <c r="D1" s="16"/>
      <c r="E1" s="16"/>
      <c r="F1" s="17"/>
    </row>
    <row r="2" spans="1:7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25</v>
      </c>
    </row>
    <row r="3" spans="1:7" x14ac:dyDescent="0.2">
      <c r="A3" s="5" t="s">
        <v>0</v>
      </c>
      <c r="B3" s="6">
        <v>24567566.670000006</v>
      </c>
      <c r="C3" s="6">
        <f t="shared" ref="C3:D3" si="0">+C4+C12</f>
        <v>35954738.019999996</v>
      </c>
      <c r="D3" s="6">
        <f t="shared" si="0"/>
        <v>26677726.359999999</v>
      </c>
      <c r="E3" s="6">
        <f t="shared" ref="E3" si="1">+E4+E12</f>
        <v>33844578.329999998</v>
      </c>
      <c r="F3" s="6">
        <f>+E3-B3</f>
        <v>9277011.6599999927</v>
      </c>
      <c r="G3" s="11"/>
    </row>
    <row r="4" spans="1:7" x14ac:dyDescent="0.2">
      <c r="A4" s="7" t="s">
        <v>4</v>
      </c>
      <c r="B4" s="6">
        <v>3208558.7300000004</v>
      </c>
      <c r="C4" s="6">
        <f t="shared" ref="C4:D4" si="2">+SUM(C5:C11)</f>
        <v>35741264.759999998</v>
      </c>
      <c r="D4" s="6">
        <f t="shared" si="2"/>
        <v>26231011.98</v>
      </c>
      <c r="E4" s="6">
        <f t="shared" ref="E4" si="3">+SUM(E5:E11)</f>
        <v>12718811.509999998</v>
      </c>
      <c r="F4" s="6">
        <f t="shared" ref="F4:F21" si="4">+E4-B4</f>
        <v>9510252.7799999975</v>
      </c>
    </row>
    <row r="5" spans="1:7" x14ac:dyDescent="0.2">
      <c r="A5" s="8" t="s">
        <v>5</v>
      </c>
      <c r="B5" s="9">
        <v>3208559.0100000016</v>
      </c>
      <c r="C5" s="9">
        <v>18133992.039999999</v>
      </c>
      <c r="D5" s="9">
        <v>10165119.800000001</v>
      </c>
      <c r="E5" s="9">
        <f>+B5+C5-D5</f>
        <v>11177431.25</v>
      </c>
      <c r="F5" s="6">
        <f t="shared" si="4"/>
        <v>7968872.2399999984</v>
      </c>
    </row>
    <row r="6" spans="1:7" x14ac:dyDescent="0.2">
      <c r="A6" s="8" t="s">
        <v>6</v>
      </c>
      <c r="B6" s="9">
        <v>-0.2800000011920929</v>
      </c>
      <c r="C6" s="9">
        <v>17579327.140000001</v>
      </c>
      <c r="D6" s="9">
        <v>16042455.710000001</v>
      </c>
      <c r="E6" s="9">
        <f t="shared" ref="E6:E11" si="5">+B6+C6-D6</f>
        <v>1536871.1499999985</v>
      </c>
      <c r="F6" s="6">
        <f t="shared" si="4"/>
        <v>1536871.4299999997</v>
      </c>
    </row>
    <row r="7" spans="1:7" x14ac:dyDescent="0.2">
      <c r="A7" s="8" t="s">
        <v>7</v>
      </c>
      <c r="B7" s="9">
        <v>0</v>
      </c>
      <c r="C7" s="9">
        <v>27945.58</v>
      </c>
      <c r="D7" s="9">
        <v>23436.47</v>
      </c>
      <c r="E7" s="9">
        <f t="shared" si="5"/>
        <v>4509.1100000000006</v>
      </c>
      <c r="F7" s="6">
        <f t="shared" si="4"/>
        <v>4509.1100000000006</v>
      </c>
    </row>
    <row r="8" spans="1:7" x14ac:dyDescent="0.2">
      <c r="A8" s="8" t="s">
        <v>1</v>
      </c>
      <c r="B8" s="9">
        <v>0</v>
      </c>
      <c r="C8" s="9"/>
      <c r="D8" s="9"/>
      <c r="E8" s="9">
        <f t="shared" si="5"/>
        <v>0</v>
      </c>
      <c r="F8" s="6">
        <f t="shared" si="4"/>
        <v>0</v>
      </c>
    </row>
    <row r="9" spans="1:7" x14ac:dyDescent="0.2">
      <c r="A9" s="8" t="s">
        <v>2</v>
      </c>
      <c r="B9" s="9">
        <v>0</v>
      </c>
      <c r="C9" s="9"/>
      <c r="D9" s="9"/>
      <c r="E9" s="9">
        <f t="shared" si="5"/>
        <v>0</v>
      </c>
      <c r="F9" s="6">
        <f t="shared" si="4"/>
        <v>0</v>
      </c>
    </row>
    <row r="10" spans="1:7" x14ac:dyDescent="0.2">
      <c r="A10" s="8" t="s">
        <v>8</v>
      </c>
      <c r="B10" s="9">
        <v>0</v>
      </c>
      <c r="C10" s="9"/>
      <c r="D10" s="9"/>
      <c r="E10" s="9">
        <f t="shared" si="5"/>
        <v>0</v>
      </c>
      <c r="F10" s="6">
        <f t="shared" si="4"/>
        <v>0</v>
      </c>
    </row>
    <row r="11" spans="1:7" x14ac:dyDescent="0.2">
      <c r="A11" s="8" t="s">
        <v>9</v>
      </c>
      <c r="B11" s="9">
        <v>0</v>
      </c>
      <c r="C11" s="9"/>
      <c r="D11" s="9"/>
      <c r="E11" s="9">
        <f t="shared" si="5"/>
        <v>0</v>
      </c>
      <c r="F11" s="6">
        <f t="shared" si="4"/>
        <v>0</v>
      </c>
    </row>
    <row r="12" spans="1:7" x14ac:dyDescent="0.2">
      <c r="A12" s="7" t="s">
        <v>10</v>
      </c>
      <c r="B12" s="6">
        <v>21359007.940000005</v>
      </c>
      <c r="C12" s="9">
        <v>213473.26</v>
      </c>
      <c r="D12" s="9">
        <v>446714.38</v>
      </c>
      <c r="E12" s="6">
        <f t="shared" ref="E12" si="6">+SUM(E13:E21)</f>
        <v>21125766.82</v>
      </c>
      <c r="F12" s="6">
        <f t="shared" si="4"/>
        <v>-233241.12000000477</v>
      </c>
    </row>
    <row r="13" spans="1:7" x14ac:dyDescent="0.2">
      <c r="A13" s="8" t="s">
        <v>11</v>
      </c>
      <c r="B13" s="9">
        <v>0</v>
      </c>
      <c r="C13" s="9"/>
      <c r="D13" s="9"/>
      <c r="E13" s="9">
        <f>+B13+C13-D13</f>
        <v>0</v>
      </c>
      <c r="F13" s="6">
        <f t="shared" si="4"/>
        <v>0</v>
      </c>
    </row>
    <row r="14" spans="1:7" x14ac:dyDescent="0.2">
      <c r="A14" s="8" t="s">
        <v>12</v>
      </c>
      <c r="B14" s="10">
        <v>25922</v>
      </c>
      <c r="C14" s="9">
        <v>0</v>
      </c>
      <c r="D14" s="9">
        <v>0</v>
      </c>
      <c r="E14" s="9">
        <f t="shared" ref="E14:E21" si="7">+B14+C14-D14</f>
        <v>25922</v>
      </c>
      <c r="F14" s="6">
        <f t="shared" si="4"/>
        <v>0</v>
      </c>
    </row>
    <row r="15" spans="1:7" x14ac:dyDescent="0.2">
      <c r="A15" s="8" t="s">
        <v>13</v>
      </c>
      <c r="B15" s="10">
        <v>24764626.140000001</v>
      </c>
      <c r="C15" s="9">
        <v>0</v>
      </c>
      <c r="D15" s="9">
        <v>0</v>
      </c>
      <c r="E15" s="9">
        <f t="shared" si="7"/>
        <v>24764626.140000001</v>
      </c>
      <c r="F15" s="6">
        <f t="shared" si="4"/>
        <v>0</v>
      </c>
    </row>
    <row r="16" spans="1:7" x14ac:dyDescent="0.2">
      <c r="A16" s="8" t="s">
        <v>14</v>
      </c>
      <c r="B16" s="9">
        <v>3909991.0100000002</v>
      </c>
      <c r="C16" s="9">
        <v>213473.26</v>
      </c>
      <c r="D16" s="9">
        <v>0</v>
      </c>
      <c r="E16" s="9">
        <f t="shared" si="7"/>
        <v>4123464.2700000005</v>
      </c>
      <c r="F16" s="6">
        <f t="shared" si="4"/>
        <v>213473.26000000024</v>
      </c>
    </row>
    <row r="17" spans="1:6" x14ac:dyDescent="0.2">
      <c r="A17" s="8" t="s">
        <v>15</v>
      </c>
      <c r="B17" s="9">
        <v>28570.799999999999</v>
      </c>
      <c r="C17" s="9">
        <v>0</v>
      </c>
      <c r="D17" s="9">
        <v>0</v>
      </c>
      <c r="E17" s="9">
        <f t="shared" si="7"/>
        <v>28570.799999999999</v>
      </c>
      <c r="F17" s="6">
        <f t="shared" si="4"/>
        <v>0</v>
      </c>
    </row>
    <row r="18" spans="1:6" x14ac:dyDescent="0.2">
      <c r="A18" s="8" t="s">
        <v>16</v>
      </c>
      <c r="B18" s="9">
        <v>-7370102.0099999998</v>
      </c>
      <c r="C18" s="9">
        <v>0</v>
      </c>
      <c r="D18" s="9">
        <v>446714.38</v>
      </c>
      <c r="E18" s="9">
        <f t="shared" si="7"/>
        <v>-7816816.3899999997</v>
      </c>
      <c r="F18" s="6">
        <f t="shared" si="4"/>
        <v>-446714.37999999989</v>
      </c>
    </row>
    <row r="19" spans="1:6" x14ac:dyDescent="0.2">
      <c r="A19" s="8" t="s">
        <v>17</v>
      </c>
      <c r="B19" s="9">
        <v>0</v>
      </c>
      <c r="C19" s="9"/>
      <c r="D19" s="9"/>
      <c r="E19" s="9">
        <f t="shared" si="7"/>
        <v>0</v>
      </c>
      <c r="F19" s="6">
        <f t="shared" si="4"/>
        <v>0</v>
      </c>
    </row>
    <row r="20" spans="1:6" x14ac:dyDescent="0.2">
      <c r="A20" s="8" t="s">
        <v>18</v>
      </c>
      <c r="B20" s="9">
        <v>0</v>
      </c>
      <c r="C20" s="9"/>
      <c r="D20" s="9"/>
      <c r="E20" s="9">
        <f t="shared" si="7"/>
        <v>0</v>
      </c>
      <c r="F20" s="6">
        <f t="shared" si="4"/>
        <v>0</v>
      </c>
    </row>
    <row r="21" spans="1:6" x14ac:dyDescent="0.2">
      <c r="A21" s="8" t="s">
        <v>19</v>
      </c>
      <c r="B21" s="9">
        <v>0</v>
      </c>
      <c r="C21" s="9"/>
      <c r="D21" s="9"/>
      <c r="E21" s="9">
        <f t="shared" si="7"/>
        <v>0</v>
      </c>
      <c r="F21" s="6">
        <f t="shared" si="4"/>
        <v>0</v>
      </c>
    </row>
    <row r="23" spans="1:6" ht="12.75" x14ac:dyDescent="0.2">
      <c r="A23" s="2" t="s">
        <v>24</v>
      </c>
    </row>
    <row r="27" spans="1:6" x14ac:dyDescent="0.2">
      <c r="A27" s="12" t="s">
        <v>26</v>
      </c>
      <c r="D27" s="13" t="s">
        <v>27</v>
      </c>
    </row>
    <row r="28" spans="1:6" ht="45" x14ac:dyDescent="0.2">
      <c r="A28" s="12" t="s">
        <v>28</v>
      </c>
      <c r="D28" s="14" t="s">
        <v>29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  <ignoredErrors>
    <ignoredError sqref="E4:E11 E13:E21 C3:D3 E3 F3:F21" unlockedFormula="1"/>
    <ignoredError sqref="E12" formula="1" unlockedFormula="1"/>
    <ignoredError sqref="C4:D4" formulaRange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1AD43B-488B-4EDE-ADC2-070959CFDB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enrike H</cp:lastModifiedBy>
  <cp:lastPrinted>2018-03-08T18:40:55Z</cp:lastPrinted>
  <dcterms:created xsi:type="dcterms:W3CDTF">2014-02-09T04:04:15Z</dcterms:created>
  <dcterms:modified xsi:type="dcterms:W3CDTF">2022-07-21T19:13:37Z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