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NANCY\CUENTA PUBLICA 2022\4to TRIMESTRE CUENTA PUBLICA\CP\"/>
    </mc:Choice>
  </mc:AlternateContent>
  <xr:revisionPtr revIDLastSave="0" documentId="13_ncr:1_{19608EE3-36AB-4D78-9151-B34624731A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4" l="1"/>
  <c r="E30" i="4"/>
  <c r="E46" i="4" s="1"/>
  <c r="E14" i="4"/>
  <c r="E26" i="4" s="1"/>
  <c r="F14" i="4"/>
  <c r="B13" i="4"/>
  <c r="B26" i="4"/>
  <c r="C28" i="4"/>
  <c r="B28" i="4" l="1"/>
  <c r="E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<sst xmlns="http://schemas.openxmlformats.org/spreadsheetml/2006/main" count="66" uniqueCount="65">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</sst>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55"/>
  <sheetViews>
    <sheetView tabSelected="1" topLeftCell="A28" zoomScaleNormal="100" zoomScaleSheetLayoutView="100" workbookViewId="0">
      <selection activeCell="E38" sqref="E3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6" t="s">
        <v>64</v>
      </c>
      <c r="B1" s="27"/>
      <c r="C1" s="27"/>
      <c r="D1" s="27"/>
      <c r="E1" s="27"/>
      <c r="F1" s="28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9878611.4800000004</v>
      </c>
      <c r="C5" s="11">
        <v>3208559.01</v>
      </c>
      <c r="D5" s="10" t="s">
        <v>36</v>
      </c>
      <c r="E5" s="11">
        <v>1805293.33</v>
      </c>
      <c r="F5" s="12">
        <v>577558.31000000006</v>
      </c>
    </row>
    <row r="6" spans="1:6" x14ac:dyDescent="0.2">
      <c r="A6" s="10" t="s">
        <v>23</v>
      </c>
      <c r="B6" s="11">
        <v>-0.28000000000000003</v>
      </c>
      <c r="C6" s="11">
        <v>-0.28000000000000003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1759.94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0.399999999999999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SUM(B5:B11)</f>
        <v>9880371.1400000006</v>
      </c>
      <c r="C13" s="14">
        <v>3208558.73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1805293.33</v>
      </c>
      <c r="F14" s="18">
        <f>SUM(F5:F13)</f>
        <v>577558.31000000006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25922</v>
      </c>
      <c r="C17" s="11">
        <v>25922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24764626.140000001</v>
      </c>
      <c r="C18" s="11">
        <v>24764626.140000001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4316227.3899999997</v>
      </c>
      <c r="C19" s="11">
        <v>3909991.0100000002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80030.81</v>
      </c>
      <c r="C20" s="11">
        <v>28570.799999999999</v>
      </c>
      <c r="D20" s="10" t="s">
        <v>41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-8267479.0200000005</v>
      </c>
      <c r="C21" s="11">
        <v>-7370102.0099999998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/>
      <c r="C22" s="11"/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12"/>
      <c r="D24" s="9" t="s">
        <v>57</v>
      </c>
      <c r="E24" s="14"/>
      <c r="F24" s="18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SUM(B16:B24)</f>
        <v>20919327.32</v>
      </c>
      <c r="C26" s="14">
        <v>21359007.940000005</v>
      </c>
      <c r="D26" s="20" t="s">
        <v>50</v>
      </c>
      <c r="E26" s="14">
        <f>+E24+E14</f>
        <v>1805293.33</v>
      </c>
      <c r="F26" s="18">
        <v>577558.31000000006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30799698.460000001</v>
      </c>
      <c r="C28" s="14">
        <f>+C26+C13</f>
        <v>24567566.670000006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42</v>
      </c>
      <c r="E30" s="14">
        <f>+E31+E32+E33</f>
        <v>25988822.260000002</v>
      </c>
      <c r="F30" s="18">
        <v>25988822.260000002</v>
      </c>
    </row>
    <row r="31" spans="1:6" x14ac:dyDescent="0.2">
      <c r="A31" s="21"/>
      <c r="B31" s="22"/>
      <c r="C31" s="16"/>
      <c r="D31" s="10" t="s">
        <v>2</v>
      </c>
      <c r="E31" s="11">
        <v>1242756.1200000001</v>
      </c>
      <c r="F31" s="12">
        <v>1242756.1200000001</v>
      </c>
    </row>
    <row r="32" spans="1:6" x14ac:dyDescent="0.2">
      <c r="A32" s="21"/>
      <c r="B32" s="22"/>
      <c r="C32" s="16"/>
      <c r="D32" s="10" t="s">
        <v>13</v>
      </c>
      <c r="E32" s="11">
        <v>24746066.140000001</v>
      </c>
      <c r="F32" s="12">
        <v>24746066.140000001</v>
      </c>
    </row>
    <row r="33" spans="1:6" x14ac:dyDescent="0.2">
      <c r="A33" s="21"/>
      <c r="B33" s="22"/>
      <c r="C33" s="16"/>
      <c r="D33" s="10" t="s">
        <v>45</v>
      </c>
      <c r="E33" s="11">
        <v>0</v>
      </c>
      <c r="F33" s="12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44</v>
      </c>
      <c r="E35" s="14">
        <f>+SUM(E36:E40)</f>
        <v>3005582.8699999927</v>
      </c>
      <c r="F35" s="18">
        <v>-1998813.9</v>
      </c>
    </row>
    <row r="36" spans="1:6" x14ac:dyDescent="0.2">
      <c r="A36" s="21"/>
      <c r="B36" s="22"/>
      <c r="C36" s="16"/>
      <c r="D36" s="10" t="s">
        <v>46</v>
      </c>
      <c r="E36" s="11">
        <v>7121826.0899999924</v>
      </c>
      <c r="F36" s="12">
        <v>1412908.56</v>
      </c>
    </row>
    <row r="37" spans="1:6" x14ac:dyDescent="0.2">
      <c r="A37" s="21"/>
      <c r="B37" s="22"/>
      <c r="C37" s="16"/>
      <c r="D37" s="10" t="s">
        <v>14</v>
      </c>
      <c r="E37" s="11">
        <v>-3654676.36</v>
      </c>
      <c r="F37" s="12">
        <v>-2950155.6</v>
      </c>
    </row>
    <row r="38" spans="1:6" x14ac:dyDescent="0.2">
      <c r="A38" s="21"/>
      <c r="B38" s="22"/>
      <c r="C38" s="16"/>
      <c r="D38" s="10" t="s">
        <v>3</v>
      </c>
      <c r="E38" s="11"/>
      <c r="F38" s="12"/>
    </row>
    <row r="39" spans="1:6" x14ac:dyDescent="0.2">
      <c r="A39" s="21"/>
      <c r="B39" s="22"/>
      <c r="C39" s="16"/>
      <c r="D39" s="10" t="s">
        <v>4</v>
      </c>
      <c r="E39" s="11"/>
      <c r="F39" s="12"/>
    </row>
    <row r="40" spans="1:6" x14ac:dyDescent="0.2">
      <c r="A40" s="21"/>
      <c r="B40" s="22"/>
      <c r="C40" s="16"/>
      <c r="D40" s="10" t="s">
        <v>47</v>
      </c>
      <c r="E40" s="12">
        <v>-461566.86</v>
      </c>
      <c r="F40" s="12">
        <v>-461566.86</v>
      </c>
    </row>
    <row r="41" spans="1:6" x14ac:dyDescent="0.2">
      <c r="A41" s="21"/>
      <c r="B41" s="22"/>
      <c r="C41" s="16"/>
      <c r="D41" s="13"/>
      <c r="E41" s="8"/>
      <c r="F41" s="16"/>
    </row>
    <row r="42" spans="1:6" ht="20.399999999999999" x14ac:dyDescent="0.2">
      <c r="A42" s="21"/>
      <c r="B42" s="22"/>
      <c r="C42" s="16"/>
      <c r="D42" s="9" t="s">
        <v>59</v>
      </c>
      <c r="E42" s="14"/>
      <c r="F42" s="18">
        <v>0</v>
      </c>
    </row>
    <row r="43" spans="1:6" x14ac:dyDescent="0.2">
      <c r="A43" s="21"/>
      <c r="B43" s="22"/>
      <c r="C43" s="16"/>
      <c r="D43" s="10" t="s">
        <v>15</v>
      </c>
      <c r="E43" s="11"/>
      <c r="F43" s="12"/>
    </row>
    <row r="44" spans="1:6" x14ac:dyDescent="0.2">
      <c r="A44" s="21"/>
      <c r="B44" s="22"/>
      <c r="C44" s="16"/>
      <c r="D44" s="10" t="s">
        <v>16</v>
      </c>
      <c r="E44" s="11"/>
      <c r="F44" s="12"/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48</v>
      </c>
      <c r="E46" s="14">
        <f>+E40+E37+E36+E30</f>
        <v>28994405.129999995</v>
      </c>
      <c r="F46" s="18">
        <v>23990008.360000003</v>
      </c>
    </row>
    <row r="47" spans="1:6" x14ac:dyDescent="0.2">
      <c r="A47" s="21"/>
      <c r="B47" s="22"/>
      <c r="C47" s="16"/>
      <c r="D47" s="17"/>
      <c r="E47" s="8"/>
      <c r="F47" s="16"/>
    </row>
    <row r="48" spans="1:6" x14ac:dyDescent="0.2">
      <c r="A48" s="21"/>
      <c r="B48" s="22"/>
      <c r="C48" s="16"/>
      <c r="D48" s="9" t="s">
        <v>49</v>
      </c>
      <c r="E48" s="14">
        <f>+E46+E26</f>
        <v>30799698.459999993</v>
      </c>
      <c r="F48" s="14">
        <v>24567566.670000002</v>
      </c>
    </row>
    <row r="49" spans="1:6" x14ac:dyDescent="0.2">
      <c r="A49" s="21"/>
      <c r="B49" s="22"/>
      <c r="C49" s="22"/>
      <c r="D49" s="23"/>
      <c r="E49" s="25"/>
      <c r="F49" s="16"/>
    </row>
    <row r="51" spans="1:6" ht="13.2" x14ac:dyDescent="0.2">
      <c r="A51" s="5" t="s">
        <v>51</v>
      </c>
    </row>
    <row r="54" spans="1:6" x14ac:dyDescent="0.2">
      <c r="A54" s="1" t="s">
        <v>60</v>
      </c>
      <c r="D54" s="4" t="s">
        <v>61</v>
      </c>
    </row>
    <row r="55" spans="1:6" ht="20.399999999999999" x14ac:dyDescent="0.2">
      <c r="A55" s="1" t="s">
        <v>62</v>
      </c>
      <c r="D55" s="24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C28 B13:B15 B22:B28 E14:F14 E26 E30 E35 E46:E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2021-02-11T18:38:56Z</cp:lastPrinted>
  <dcterms:created xsi:type="dcterms:W3CDTF">2012-12-11T20:26:08Z</dcterms:created>
  <dcterms:modified xsi:type="dcterms:W3CDTF">2023-02-17T20:58:40Z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