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2\4to TRIMESTRE CUENTA PUBLICA\"/>
    </mc:Choice>
  </mc:AlternateContent>
  <bookViews>
    <workbookView showHorizontalScroll="0" showVerticalScroll="0" showSheetTabs="0" xWindow="0" yWindow="0" windowWidth="20490" windowHeight="76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2" l="1"/>
  <c r="B52" i="2"/>
  <c r="B17" i="2"/>
  <c r="B19" i="2"/>
  <c r="B23" i="2"/>
  <c r="B18" i="2"/>
  <c r="C65" i="2" l="1"/>
  <c r="B63" i="2" l="1"/>
  <c r="B54" i="2" l="1"/>
  <c r="B48" i="2"/>
  <c r="B41" i="2"/>
  <c r="B36" i="2"/>
  <c r="B16" i="2"/>
  <c r="B4" i="2"/>
  <c r="B45" i="2" l="1"/>
  <c r="B59" i="2"/>
  <c r="B33" i="2"/>
  <c r="B61" i="2" l="1"/>
  <c r="B65" i="2" s="1"/>
</calcChain>
</file>

<file path=xl/sharedStrings.xml><?xml version="1.0" encoding="utf-8"?>
<sst xmlns="http://schemas.openxmlformats.org/spreadsheetml/2006/main" count="62" uniqueCount="54">
  <si>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</si>
  <si>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</si>
  <si>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</si>
  <si>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</si>
  <si>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</si>
  <si>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</si>
  <si>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</si>
  <si>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</si>
  <si>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</si>
  <si>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</si>
  <si>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</si>
  <si>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</si>
  <si>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</si>
  <si>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</si>
  <si>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</si>
  <si>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</si>
  <si>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</si>
  <si>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</si>
  <si>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</si>
  <si>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</si>
  <si>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</si>
  <si>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</si>
  <si>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</si>
  <si>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</si>
  <si>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</si>
  <si>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</si>
  <si>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</si>
  <si>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</si>
  <si>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</si>
  <si>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</si>
  <si>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</si>
  <si>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</si>
  <si>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</si>
  <si>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</si>
  <si>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</si>
  <si>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</si>
  <si>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</si>
  <si>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</si>
  <si>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</si>
  <si>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</si>
  <si>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</si>
  <si>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</si>
  <si>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</si>
  <si>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</si>
  <si>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</si>
  <si>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</si>
  <si>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</si>
  <si>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</si>
  <si>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</si>
  <si>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</si>
  <si>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</si>
  <si>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</si>
  <si>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</si>
  <si>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Estado de Flujos de Efectivo
Del 01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</si>
</sst>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4" fontId="3" fillId="0" borderId="4" xfId="8" applyNumberFormat="1" applyFont="1" applyFill="1" applyBorder="1" applyAlignment="1">
      <alignment horizontal="center" vertical="top" wrapText="1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horizontal="center" vertical="top"/>
    </xf>
    <xf numFmtId="0" fontId="2" fillId="0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center" vertical="center" wrapText="1"/>
    </xf>
    <xf numFmtId="3" fontId="3" fillId="0" borderId="0" xfId="8" applyNumberFormat="1" applyFont="1" applyFill="1" applyBorder="1" applyProtection="1">
      <protection locked="0"/>
    </xf>
    <xf numFmtId="165" fontId="3" fillId="0" borderId="0" xfId="16" applyNumberFormat="1" applyFont="1" applyFill="1" applyBorder="1" applyProtection="1">
      <protection locked="0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0" fontId="2" fillId="0" borderId="2" xfId="8" applyFont="1" applyFill="1" applyBorder="1" applyAlignment="1" applyProtection="1">
      <alignment horizontal="center" vertical="center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72"/>
  <sheetViews>
    <sheetView tabSelected="1" topLeftCell="A54" zoomScaleNormal="100" workbookViewId="0">
      <selection activeCell="B60" sqref="B60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2" t="s">
        <v>53</v>
      </c>
      <c r="B1" s="23"/>
      <c r="C1" s="24"/>
    </row>
    <row r="2" spans="1:3" ht="15" customHeight="1" x14ac:dyDescent="0.2">
      <c r="A2" s="18" t="s">
        <v>0</v>
      </c>
      <c r="B2" s="19">
        <v>2022</v>
      </c>
      <c r="C2" s="19">
        <v>2021</v>
      </c>
    </row>
    <row r="3" spans="1:3" ht="11.25" customHeight="1" x14ac:dyDescent="0.2">
      <c r="A3" s="2" t="s">
        <v>39</v>
      </c>
      <c r="B3" s="3"/>
      <c r="C3" s="3"/>
    </row>
    <row r="4" spans="1:3" ht="11.25" customHeight="1" x14ac:dyDescent="0.2">
      <c r="A4" s="4" t="s">
        <v>1</v>
      </c>
      <c r="B4" s="11">
        <f>+B13+B14</f>
        <v>26615769.050000001</v>
      </c>
      <c r="C4" s="11">
        <v>17008075.48</v>
      </c>
    </row>
    <row r="5" spans="1:3" ht="11.25" customHeight="1" x14ac:dyDescent="0.2">
      <c r="A5" s="5" t="s">
        <v>2</v>
      </c>
      <c r="B5" s="12"/>
      <c r="C5" s="12"/>
    </row>
    <row r="6" spans="1:3" ht="11.25" customHeight="1" x14ac:dyDescent="0.2">
      <c r="A6" s="5" t="s">
        <v>3</v>
      </c>
      <c r="B6" s="12"/>
      <c r="C6" s="12"/>
    </row>
    <row r="7" spans="1:3" ht="11.25" customHeight="1" x14ac:dyDescent="0.2">
      <c r="A7" s="5" t="s">
        <v>34</v>
      </c>
      <c r="B7" s="12"/>
      <c r="C7" s="12"/>
    </row>
    <row r="8" spans="1:3" ht="11.25" customHeight="1" x14ac:dyDescent="0.2">
      <c r="A8" s="5" t="s">
        <v>4</v>
      </c>
      <c r="B8" s="12"/>
      <c r="C8" s="12"/>
    </row>
    <row r="9" spans="1:3" ht="11.25" customHeight="1" x14ac:dyDescent="0.2">
      <c r="A9" s="5" t="s">
        <v>35</v>
      </c>
      <c r="B9" s="12"/>
      <c r="C9" s="12"/>
    </row>
    <row r="10" spans="1:3" ht="11.25" customHeight="1" x14ac:dyDescent="0.2">
      <c r="A10" s="5" t="s">
        <v>36</v>
      </c>
      <c r="B10" s="12"/>
      <c r="C10" s="12"/>
    </row>
    <row r="11" spans="1:3" ht="11.25" customHeight="1" x14ac:dyDescent="0.2">
      <c r="A11" s="5" t="s">
        <v>37</v>
      </c>
      <c r="B11" s="12"/>
      <c r="C11" s="12"/>
    </row>
    <row r="12" spans="1:3" ht="22.5" x14ac:dyDescent="0.2">
      <c r="A12" s="5" t="s">
        <v>40</v>
      </c>
      <c r="B12" s="12"/>
      <c r="C12" s="12"/>
    </row>
    <row r="13" spans="1:3" ht="11.25" customHeight="1" x14ac:dyDescent="0.2">
      <c r="A13" s="5" t="s">
        <v>41</v>
      </c>
      <c r="B13" s="12">
        <v>26615769.050000001</v>
      </c>
      <c r="C13" s="12">
        <v>17005616.68</v>
      </c>
    </row>
    <row r="14" spans="1:3" ht="11.25" customHeight="1" x14ac:dyDescent="0.2">
      <c r="A14" s="5" t="s">
        <v>5</v>
      </c>
      <c r="B14" s="12">
        <v>0</v>
      </c>
      <c r="C14" s="12">
        <v>2458.8000000000002</v>
      </c>
    </row>
    <row r="15" spans="1:3" ht="11.25" customHeight="1" x14ac:dyDescent="0.2">
      <c r="A15" s="6"/>
      <c r="B15" s="13"/>
      <c r="C15" s="13"/>
    </row>
    <row r="16" spans="1:3" ht="11.25" customHeight="1" x14ac:dyDescent="0.2">
      <c r="A16" s="4" t="s">
        <v>6</v>
      </c>
      <c r="B16" s="11">
        <f>+SUM(B17:B23)</f>
        <v>16898937.120000005</v>
      </c>
      <c r="C16" s="11">
        <v>14550960.260000002</v>
      </c>
    </row>
    <row r="17" spans="1:3" ht="11.25" customHeight="1" x14ac:dyDescent="0.2">
      <c r="A17" s="5" t="s">
        <v>7</v>
      </c>
      <c r="B17" s="12">
        <f>14966658.26-6186-3047-51397.62-115399.05-51397.62-51397.62-51397.62-51397.62-51397.62-17132.54-17132.54-747627.56</f>
        <v>13751747.850000005</v>
      </c>
      <c r="C17" s="12">
        <v>12930909.540000001</v>
      </c>
    </row>
    <row r="18" spans="1:3" ht="11.25" customHeight="1" x14ac:dyDescent="0.2">
      <c r="A18" s="5" t="s">
        <v>8</v>
      </c>
      <c r="B18" s="12">
        <f>399671.63-7460-11770.52-3361.89</f>
        <v>377079.22</v>
      </c>
      <c r="C18" s="12">
        <v>177580.12</v>
      </c>
    </row>
    <row r="19" spans="1:3" ht="11.25" customHeight="1" x14ac:dyDescent="0.2">
      <c r="A19" s="5" t="s">
        <v>9</v>
      </c>
      <c r="B19" s="12">
        <f>2769369.06-11646.4-6498.27-1335.02-66223.98-69600-46400-124500-54698.66-68783.68</f>
        <v>2319683.0499999998</v>
      </c>
      <c r="C19" s="12">
        <v>1298352.05</v>
      </c>
    </row>
    <row r="20" spans="1:3" ht="11.25" customHeight="1" x14ac:dyDescent="0.2">
      <c r="A20" s="5" t="s">
        <v>10</v>
      </c>
      <c r="B20" s="12"/>
      <c r="C20" s="12"/>
    </row>
    <row r="21" spans="1:3" ht="11.25" customHeight="1" x14ac:dyDescent="0.2">
      <c r="A21" s="5" t="s">
        <v>11</v>
      </c>
      <c r="B21" s="12"/>
      <c r="C21" s="12"/>
    </row>
    <row r="22" spans="1:3" ht="11.25" customHeight="1" x14ac:dyDescent="0.2">
      <c r="A22" s="5" t="s">
        <v>42</v>
      </c>
      <c r="B22" s="12"/>
      <c r="C22" s="12"/>
    </row>
    <row r="23" spans="1:3" ht="11.25" customHeight="1" x14ac:dyDescent="0.2">
      <c r="A23" s="5" t="s">
        <v>12</v>
      </c>
      <c r="B23" s="12">
        <f>460867-10440</f>
        <v>450427</v>
      </c>
      <c r="C23" s="12">
        <v>144118.54999999999</v>
      </c>
    </row>
    <row r="24" spans="1:3" ht="11.25" customHeight="1" x14ac:dyDescent="0.2">
      <c r="A24" s="5" t="s">
        <v>13</v>
      </c>
      <c r="B24" s="12"/>
      <c r="C24" s="12"/>
    </row>
    <row r="25" spans="1:3" ht="11.25" customHeight="1" x14ac:dyDescent="0.2">
      <c r="A25" s="5" t="s">
        <v>14</v>
      </c>
      <c r="B25" s="12"/>
      <c r="C25" s="12"/>
    </row>
    <row r="26" spans="1:3" ht="11.25" customHeight="1" x14ac:dyDescent="0.2">
      <c r="A26" s="5" t="s">
        <v>15</v>
      </c>
      <c r="B26" s="12"/>
      <c r="C26" s="12"/>
    </row>
    <row r="27" spans="1:3" ht="11.25" customHeight="1" x14ac:dyDescent="0.2">
      <c r="A27" s="5" t="s">
        <v>16</v>
      </c>
      <c r="B27" s="12"/>
      <c r="C27" s="12"/>
    </row>
    <row r="28" spans="1:3" ht="11.25" customHeight="1" x14ac:dyDescent="0.2">
      <c r="A28" s="5" t="s">
        <v>17</v>
      </c>
      <c r="B28" s="12"/>
      <c r="C28" s="12"/>
    </row>
    <row r="29" spans="1:3" ht="11.25" customHeight="1" x14ac:dyDescent="0.2">
      <c r="A29" s="5" t="s">
        <v>43</v>
      </c>
      <c r="B29" s="12"/>
      <c r="C29" s="12"/>
    </row>
    <row r="30" spans="1:3" ht="11.25" customHeight="1" x14ac:dyDescent="0.2">
      <c r="A30" s="5" t="s">
        <v>18</v>
      </c>
      <c r="B30" s="12"/>
      <c r="C30" s="12"/>
    </row>
    <row r="31" spans="1:3" ht="11.25" customHeight="1" x14ac:dyDescent="0.2">
      <c r="A31" s="5" t="s">
        <v>19</v>
      </c>
      <c r="B31" s="12"/>
      <c r="C31" s="12"/>
    </row>
    <row r="32" spans="1:3" ht="11.25" customHeight="1" x14ac:dyDescent="0.2">
      <c r="A32" s="5" t="s">
        <v>20</v>
      </c>
      <c r="B32" s="12"/>
      <c r="C32" s="12"/>
    </row>
    <row r="33" spans="1:3" ht="11.25" customHeight="1" x14ac:dyDescent="0.2">
      <c r="A33" s="2" t="s">
        <v>44</v>
      </c>
      <c r="B33" s="11">
        <f>+B4-B16</f>
        <v>9716831.929999996</v>
      </c>
      <c r="C33" s="11">
        <v>2457115.2199999988</v>
      </c>
    </row>
    <row r="34" spans="1:3" ht="11.25" customHeight="1" x14ac:dyDescent="0.2">
      <c r="A34" s="7"/>
      <c r="B34" s="13"/>
      <c r="C34" s="13"/>
    </row>
    <row r="35" spans="1:3" ht="11.25" customHeight="1" x14ac:dyDescent="0.2">
      <c r="A35" s="2" t="s">
        <v>47</v>
      </c>
      <c r="B35" s="13"/>
      <c r="C35" s="13"/>
    </row>
    <row r="36" spans="1:3" ht="11.25" customHeight="1" x14ac:dyDescent="0.2">
      <c r="A36" s="4" t="s">
        <v>1</v>
      </c>
      <c r="B36" s="11">
        <f>+SUM(B37:B39)</f>
        <v>0</v>
      </c>
      <c r="C36" s="11">
        <v>0</v>
      </c>
    </row>
    <row r="37" spans="1:3" ht="11.25" customHeight="1" x14ac:dyDescent="0.2">
      <c r="A37" s="5" t="s">
        <v>21</v>
      </c>
      <c r="B37" s="12"/>
      <c r="C37" s="12"/>
    </row>
    <row r="38" spans="1:3" ht="11.25" customHeight="1" x14ac:dyDescent="0.2">
      <c r="A38" s="5" t="s">
        <v>22</v>
      </c>
      <c r="B38" s="12"/>
      <c r="C38" s="12"/>
    </row>
    <row r="39" spans="1:3" ht="11.25" customHeight="1" x14ac:dyDescent="0.2">
      <c r="A39" s="5" t="s">
        <v>23</v>
      </c>
      <c r="B39" s="12"/>
      <c r="C39" s="12"/>
    </row>
    <row r="40" spans="1:3" ht="11.25" customHeight="1" x14ac:dyDescent="0.2">
      <c r="A40" s="6"/>
      <c r="B40" s="13"/>
      <c r="C40" s="13"/>
    </row>
    <row r="41" spans="1:3" ht="11.25" customHeight="1" x14ac:dyDescent="0.2">
      <c r="A41" s="4" t="s">
        <v>6</v>
      </c>
      <c r="B41" s="11">
        <f>+SUM(B42:B44)</f>
        <v>457696.39</v>
      </c>
      <c r="C41" s="11">
        <v>176048.08000000007</v>
      </c>
    </row>
    <row r="42" spans="1:3" ht="11.25" customHeight="1" x14ac:dyDescent="0.2">
      <c r="A42" s="5" t="s">
        <v>21</v>
      </c>
      <c r="B42" s="12"/>
      <c r="C42" s="12"/>
    </row>
    <row r="43" spans="1:3" ht="11.25" customHeight="1" x14ac:dyDescent="0.2">
      <c r="A43" s="5" t="s">
        <v>22</v>
      </c>
      <c r="B43" s="12">
        <v>406236.38</v>
      </c>
      <c r="C43" s="12">
        <v>176048.08000000007</v>
      </c>
    </row>
    <row r="44" spans="1:3" ht="11.25" customHeight="1" x14ac:dyDescent="0.2">
      <c r="A44" s="5" t="s">
        <v>24</v>
      </c>
      <c r="B44" s="12">
        <v>51460.01</v>
      </c>
      <c r="C44" s="12">
        <v>0</v>
      </c>
    </row>
    <row r="45" spans="1:3" ht="11.25" customHeight="1" x14ac:dyDescent="0.2">
      <c r="A45" s="2" t="s">
        <v>45</v>
      </c>
      <c r="B45" s="11">
        <f>+B36-B41</f>
        <v>-457696.39</v>
      </c>
      <c r="C45" s="11">
        <v>-176048.08000000007</v>
      </c>
    </row>
    <row r="46" spans="1:3" ht="11.25" customHeight="1" x14ac:dyDescent="0.2">
      <c r="A46" s="7"/>
      <c r="B46" s="13"/>
      <c r="C46" s="13"/>
    </row>
    <row r="47" spans="1:3" ht="11.25" customHeight="1" x14ac:dyDescent="0.2">
      <c r="A47" s="2" t="s">
        <v>48</v>
      </c>
      <c r="B47" s="13"/>
      <c r="C47" s="13"/>
    </row>
    <row r="48" spans="1:3" ht="11.25" customHeight="1" x14ac:dyDescent="0.2">
      <c r="A48" s="4" t="s">
        <v>1</v>
      </c>
      <c r="B48" s="11">
        <f>+SUM(B49:B52)</f>
        <v>1227735.02</v>
      </c>
      <c r="C48" s="11">
        <v>0</v>
      </c>
    </row>
    <row r="49" spans="1:3" ht="11.25" customHeight="1" x14ac:dyDescent="0.2">
      <c r="A49" s="5" t="s">
        <v>25</v>
      </c>
      <c r="B49" s="12">
        <v>0</v>
      </c>
      <c r="C49" s="12">
        <v>0</v>
      </c>
    </row>
    <row r="50" spans="1:3" ht="11.25" customHeight="1" x14ac:dyDescent="0.2">
      <c r="A50" s="5" t="s">
        <v>26</v>
      </c>
      <c r="B50" s="12">
        <v>0</v>
      </c>
      <c r="C50" s="12">
        <v>0</v>
      </c>
    </row>
    <row r="51" spans="1:3" ht="11.25" customHeight="1" x14ac:dyDescent="0.2">
      <c r="A51" s="5" t="s">
        <v>27</v>
      </c>
      <c r="B51" s="12">
        <v>0</v>
      </c>
      <c r="C51" s="12">
        <v>0</v>
      </c>
    </row>
    <row r="52" spans="1:3" ht="11.25" customHeight="1" x14ac:dyDescent="0.2">
      <c r="A52" s="5" t="s">
        <v>28</v>
      </c>
      <c r="B52" s="12">
        <f>1227735.02</f>
        <v>1227735.02</v>
      </c>
      <c r="C52" s="12">
        <v>0</v>
      </c>
    </row>
    <row r="53" spans="1:3" ht="11.25" customHeight="1" x14ac:dyDescent="0.2">
      <c r="A53" s="6"/>
      <c r="B53" s="13"/>
      <c r="C53" s="13"/>
    </row>
    <row r="54" spans="1:3" ht="11.25" customHeight="1" x14ac:dyDescent="0.2">
      <c r="A54" s="4" t="s">
        <v>6</v>
      </c>
      <c r="B54" s="11">
        <f>+SUM(B55:B58)</f>
        <v>3816818.0900000008</v>
      </c>
      <c r="C54" s="11">
        <v>1963744</v>
      </c>
    </row>
    <row r="55" spans="1:3" ht="11.25" customHeight="1" x14ac:dyDescent="0.2">
      <c r="A55" s="5" t="s">
        <v>29</v>
      </c>
      <c r="B55" s="12"/>
      <c r="C55" s="12"/>
    </row>
    <row r="56" spans="1:3" ht="11.25" customHeight="1" x14ac:dyDescent="0.2">
      <c r="A56" s="5" t="s">
        <v>26</v>
      </c>
      <c r="B56" s="12"/>
      <c r="C56" s="12"/>
    </row>
    <row r="57" spans="1:3" ht="11.25" customHeight="1" x14ac:dyDescent="0.2">
      <c r="A57" s="5" t="s">
        <v>27</v>
      </c>
      <c r="B57" s="12"/>
      <c r="C57" s="12"/>
    </row>
    <row r="58" spans="1:3" ht="11.25" customHeight="1" x14ac:dyDescent="0.2">
      <c r="A58" s="5" t="s">
        <v>30</v>
      </c>
      <c r="B58" s="12">
        <f>1759.94+2117429.32+6186+3047+51397.62+115399.05+51397.62+51397.62+51397.62+51397.62+51397.62+17132.54+17132.54+747627.56+7460+11770.52+3361.89+11646.4+6498.27+1335.02+66223.98+69600+46400+124500+54698.66+68783.68+10440</f>
        <v>3816818.0900000008</v>
      </c>
      <c r="C58" s="12">
        <v>1963744</v>
      </c>
    </row>
    <row r="59" spans="1:3" ht="11.25" customHeight="1" x14ac:dyDescent="0.2">
      <c r="A59" s="2" t="s">
        <v>46</v>
      </c>
      <c r="B59" s="11">
        <f>+B48-B54</f>
        <v>-2589083.0700000008</v>
      </c>
      <c r="C59" s="11">
        <v>-1963744</v>
      </c>
    </row>
    <row r="60" spans="1:3" ht="11.25" customHeight="1" x14ac:dyDescent="0.2">
      <c r="A60" s="7"/>
      <c r="B60" s="13"/>
      <c r="C60" s="13"/>
    </row>
    <row r="61" spans="1:3" ht="11.25" customHeight="1" x14ac:dyDescent="0.2">
      <c r="A61" s="2" t="s">
        <v>31</v>
      </c>
      <c r="B61" s="11">
        <f>+B33+B45+B59</f>
        <v>6670052.4699999951</v>
      </c>
      <c r="C61" s="11">
        <v>317323.13999999873</v>
      </c>
    </row>
    <row r="62" spans="1:3" ht="11.25" customHeight="1" x14ac:dyDescent="0.2">
      <c r="A62" s="7"/>
      <c r="B62" s="13"/>
      <c r="C62" s="13"/>
    </row>
    <row r="63" spans="1:3" ht="11.25" customHeight="1" x14ac:dyDescent="0.2">
      <c r="A63" s="2" t="s">
        <v>32</v>
      </c>
      <c r="B63" s="11">
        <f>+C65</f>
        <v>3208559.01</v>
      </c>
      <c r="C63" s="11">
        <v>2891235.8700000066</v>
      </c>
    </row>
    <row r="64" spans="1:3" ht="11.25" customHeight="1" x14ac:dyDescent="0.2">
      <c r="A64" s="7"/>
      <c r="B64" s="13"/>
      <c r="C64" s="13"/>
    </row>
    <row r="65" spans="1:3" ht="11.25" customHeight="1" x14ac:dyDescent="0.2">
      <c r="A65" s="2" t="s">
        <v>33</v>
      </c>
      <c r="B65" s="11">
        <f>+B63+B61</f>
        <v>9878611.4799999949</v>
      </c>
      <c r="C65" s="11">
        <f>3208559.01</f>
        <v>3208559.01</v>
      </c>
    </row>
    <row r="66" spans="1:3" ht="11.25" customHeight="1" x14ac:dyDescent="0.2">
      <c r="A66" s="8"/>
      <c r="B66" s="10"/>
      <c r="C66" s="17"/>
    </row>
    <row r="67" spans="1:3" x14ac:dyDescent="0.2">
      <c r="B67" s="20"/>
      <c r="C67" s="21"/>
    </row>
    <row r="68" spans="1:3" ht="27.75" customHeight="1" x14ac:dyDescent="0.2">
      <c r="A68" s="25" t="s">
        <v>38</v>
      </c>
      <c r="B68" s="26"/>
      <c r="C68" s="26"/>
    </row>
    <row r="69" spans="1:3" x14ac:dyDescent="0.2">
      <c r="C69" s="9"/>
    </row>
    <row r="71" spans="1:3" x14ac:dyDescent="0.2">
      <c r="A71" s="14" t="s">
        <v>49</v>
      </c>
      <c r="B71" s="15" t="s">
        <v>50</v>
      </c>
    </row>
    <row r="72" spans="1:3" ht="45" x14ac:dyDescent="0.2">
      <c r="A72" s="14" t="s">
        <v>51</v>
      </c>
      <c r="B72" s="16" t="s">
        <v>52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ignoredErrors>
    <ignoredError sqref="B4 B33 B45 B36:B42 B46:B48 B52:B56 B14:B16 B20:B23 B18 B17 B19 B59 B65:C65 B63 B61 B58:C58 B62:C62 C61 B64:C64 C63 B66:C66 B60:C60 C5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EC4C89-E9A7-49ED-A6E2-E8346BBFD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MEC134B</cp:lastModifiedBy>
  <cp:revision/>
  <cp:lastPrinted>2023-01-23T16:43:15Z</cp:lastPrinted>
  <dcterms:created xsi:type="dcterms:W3CDTF">2012-12-11T20:31:36Z</dcterms:created>
  <dcterms:modified xsi:type="dcterms:W3CDTF">2023-01-23T16:43:34Z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