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1\SEGUNDO TRIMESTRE\"/>
    </mc:Choice>
  </mc:AlternateContent>
  <bookViews>
    <workbookView xWindow="-120" yWindow="-120" windowWidth="20730" windowHeight="11160"/>
  </bookViews>
  <sheets>
    <sheet name="ACT" sheetId="3" r:id="rId1"/>
  </sheets>
  <externalReferences>
    <externalReference r:id="rId2"/>
  </externalReferences>
  <definedNames>
    <definedName name="_xlnm._FilterDatabase" localSheetId="0" hidden="1">ACT!#REF!</definedName>
    <definedName name="_xlnm.Print_Area" localSheetId="0">ACT!$A$1:$C$81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3" l="1"/>
  <c r="B29" i="3"/>
  <c r="B56" i="3"/>
  <c r="B30" i="3"/>
  <c r="B36" i="3"/>
  <c r="B22" i="3" l="1"/>
  <c r="B15" i="3"/>
  <c r="C68" i="3"/>
  <c r="C66" i="3"/>
  <c r="C24" i="3"/>
  <c r="B24" i="3" l="1"/>
  <c r="B66" i="3"/>
  <c r="B68" i="3" l="1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<sst xmlns="http://schemas.openxmlformats.org/spreadsheetml/2006/main" count="62" uniqueCount="62">
  <si>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</si>
  <si>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</si>
  <si>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</si>
  <si>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</si>
  <si>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</si>
  <si>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</si>
  <si>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</si>
  <si>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</si>
  <si>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</si>
  <si>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</si>
  <si>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</si>
  <si>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</si>
  <si>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</si>
  <si>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</si>
  <si>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</si>
  <si>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</si>
  <si>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</si>
  <si>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</si>
  <si>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</si>
  <si>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</si>
  <si>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</si>
  <si>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</si>
  <si>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</si>
  <si>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</si>
  <si>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</si>
  <si>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</si>
  <si>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</si>
  <si>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</si>
  <si>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</si>
  <si>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</si>
  <si>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</si>
  <si>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</si>
  <si>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</si>
  <si>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</si>
  <si>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</si>
  <si>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</si>
  <si>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</si>
  <si>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</si>
  <si>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</si>
  <si>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</si>
  <si>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</si>
  <si>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</si>
  <si>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</si>
  <si>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</si>
  <si>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</si>
  <si>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</si>
  <si>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</si>
  <si>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</si>
  <si>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</si>
  <si>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</si>
  <si>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</si>
  <si>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</si>
  <si>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</si>
  <si>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</si>
  <si>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</si>
  <si>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</si>
  <si>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</si>
  <si>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</si>
  <si>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</si>
  <si>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</si>
  <si>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</si>
  <si>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Estado de Actividades
Del 01 de Enero al 30 de Junio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</si>
</sst>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/>
      <sheetData sheetId="2">
        <row r="20">
          <cell r="C20">
            <v>11841275.15</v>
          </cell>
        </row>
        <row r="25">
          <cell r="C25">
            <v>2458.8000000000002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2204894.13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1432517.27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2651.07</v>
          </cell>
        </row>
        <row r="46">
          <cell r="C46">
            <v>8785.67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220251.69</v>
          </cell>
        </row>
        <row r="50">
          <cell r="C50">
            <v>134965.74</v>
          </cell>
        </row>
        <row r="51">
          <cell r="C51">
            <v>137303.87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67578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37452.15</v>
          </cell>
        </row>
        <row r="68">
          <cell r="C68">
            <v>64228.49</v>
          </cell>
        </row>
        <row r="69">
          <cell r="C69">
            <v>219570.78</v>
          </cell>
        </row>
        <row r="70">
          <cell r="C70">
            <v>219570.78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1052.0899999999999</v>
          </cell>
        </row>
        <row r="82">
          <cell r="C82">
            <v>406</v>
          </cell>
        </row>
        <row r="83">
          <cell r="C83">
            <v>0</v>
          </cell>
        </row>
        <row r="84">
          <cell r="C84">
            <v>5378.97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182.07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30028.57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460.01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31439.55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11557.55</v>
          </cell>
        </row>
        <row r="142">
          <cell r="C142">
            <v>5740.66</v>
          </cell>
        </row>
        <row r="143">
          <cell r="C143">
            <v>0</v>
          </cell>
        </row>
        <row r="144">
          <cell r="C144">
            <v>264.11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0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52896</v>
          </cell>
        </row>
        <row r="161">
          <cell r="C161">
            <v>0</v>
          </cell>
        </row>
        <row r="162">
          <cell r="C162">
            <v>0</v>
          </cell>
        </row>
        <row r="163">
          <cell r="C163">
            <v>0</v>
          </cell>
        </row>
        <row r="164">
          <cell r="C164">
            <v>0</v>
          </cell>
        </row>
        <row r="165">
          <cell r="C165">
            <v>31.4</v>
          </cell>
        </row>
        <row r="166">
          <cell r="C166">
            <v>0</v>
          </cell>
        </row>
        <row r="167">
          <cell r="C167">
            <v>45</v>
          </cell>
        </row>
        <row r="168">
          <cell r="C168">
            <v>161195.82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3">
          <cell r="C173">
            <v>0</v>
          </cell>
        </row>
        <row r="174">
          <cell r="C174">
            <v>0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329.85</v>
          </cell>
        </row>
        <row r="179">
          <cell r="C179">
            <v>17751.45</v>
          </cell>
        </row>
        <row r="180">
          <cell r="C180">
            <v>0</v>
          </cell>
        </row>
        <row r="181">
          <cell r="C181">
            <v>0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0</v>
          </cell>
        </row>
        <row r="185">
          <cell r="C185">
            <v>0</v>
          </cell>
        </row>
        <row r="186">
          <cell r="C186">
            <v>332</v>
          </cell>
        </row>
        <row r="187">
          <cell r="C187">
            <v>0</v>
          </cell>
        </row>
        <row r="188">
          <cell r="C188">
            <v>0</v>
          </cell>
        </row>
        <row r="189">
          <cell r="C189">
            <v>0</v>
          </cell>
        </row>
        <row r="190">
          <cell r="C190">
            <v>10671.04</v>
          </cell>
        </row>
        <row r="191">
          <cell r="C191">
            <v>10021.6</v>
          </cell>
        </row>
        <row r="192">
          <cell r="C192">
            <v>1883.6</v>
          </cell>
        </row>
        <row r="193">
          <cell r="C193">
            <v>0</v>
          </cell>
        </row>
        <row r="194">
          <cell r="C194">
            <v>0</v>
          </cell>
        </row>
        <row r="195">
          <cell r="C195">
            <v>0</v>
          </cell>
        </row>
        <row r="196">
          <cell r="C196">
            <v>0</v>
          </cell>
        </row>
        <row r="197">
          <cell r="C197">
            <v>0</v>
          </cell>
        </row>
        <row r="198">
          <cell r="C198">
            <v>3116.95</v>
          </cell>
        </row>
        <row r="199">
          <cell r="C199">
            <v>0</v>
          </cell>
        </row>
        <row r="200">
          <cell r="C200">
            <v>0</v>
          </cell>
        </row>
        <row r="201">
          <cell r="C201">
            <v>0</v>
          </cell>
        </row>
        <row r="202">
          <cell r="C202">
            <v>0</v>
          </cell>
        </row>
        <row r="203">
          <cell r="C203">
            <v>0</v>
          </cell>
        </row>
        <row r="204">
          <cell r="C204">
            <v>0</v>
          </cell>
        </row>
        <row r="205">
          <cell r="C205">
            <v>0</v>
          </cell>
        </row>
        <row r="206">
          <cell r="C206">
            <v>525</v>
          </cell>
        </row>
        <row r="207">
          <cell r="C207">
            <v>0</v>
          </cell>
        </row>
        <row r="208">
          <cell r="C208">
            <v>0</v>
          </cell>
        </row>
        <row r="209">
          <cell r="C209">
            <v>0</v>
          </cell>
        </row>
        <row r="210">
          <cell r="C210">
            <v>0</v>
          </cell>
        </row>
        <row r="211">
          <cell r="C211">
            <v>0</v>
          </cell>
        </row>
        <row r="212">
          <cell r="C212">
            <v>490.6</v>
          </cell>
        </row>
        <row r="213">
          <cell r="C213">
            <v>0</v>
          </cell>
        </row>
        <row r="214">
          <cell r="C214">
            <v>0</v>
          </cell>
        </row>
        <row r="215">
          <cell r="C215">
            <v>0</v>
          </cell>
        </row>
        <row r="216">
          <cell r="C216">
            <v>2881.99</v>
          </cell>
        </row>
        <row r="217">
          <cell r="C217">
            <v>0</v>
          </cell>
        </row>
        <row r="218">
          <cell r="C218">
            <v>0</v>
          </cell>
        </row>
        <row r="219">
          <cell r="C219">
            <v>0</v>
          </cell>
        </row>
        <row r="220">
          <cell r="C220">
            <v>0</v>
          </cell>
        </row>
        <row r="221">
          <cell r="C221">
            <v>0</v>
          </cell>
        </row>
        <row r="222">
          <cell r="C222">
            <v>2074</v>
          </cell>
        </row>
        <row r="223">
          <cell r="C223">
            <v>55177.33</v>
          </cell>
        </row>
        <row r="225">
          <cell r="C225">
            <v>31870.04</v>
          </cell>
        </row>
        <row r="228">
          <cell r="C228">
            <v>333317.52</v>
          </cell>
        </row>
        <row r="229">
          <cell r="C229">
            <v>104425.51</v>
          </cell>
        </row>
        <row r="230">
          <cell r="C230">
            <v>2082.96</v>
          </cell>
        </row>
      </sheetData>
      <sheetData sheetId="3"/>
      <sheetData sheetId="4"/>
      <sheetData sheetId="5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topLeftCell="A53" zoomScaleNormal="100" workbookViewId="0">
      <selection activeCell="B56" sqref="B56"/>
    </sheetView>
  </sheetViews>
  <sheetFormatPr baseColWidth="10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9" t="s">
        <v>61</v>
      </c>
      <c r="B1" s="20"/>
      <c r="C1" s="21"/>
    </row>
    <row r="2" spans="1:4" x14ac:dyDescent="0.2">
      <c r="A2" s="5" t="s">
        <v>55</v>
      </c>
      <c r="B2" s="5">
        <v>2021</v>
      </c>
      <c r="C2" s="5">
        <v>2020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/>
      <c r="C4" s="9"/>
      <c r="D4" s="2"/>
    </row>
    <row r="5" spans="1:4" x14ac:dyDescent="0.2">
      <c r="A5" s="10" t="s">
        <v>1</v>
      </c>
      <c r="B5" s="11"/>
      <c r="C5" s="11"/>
      <c r="D5" s="2"/>
    </row>
    <row r="6" spans="1:4" x14ac:dyDescent="0.2">
      <c r="A6" s="10" t="s">
        <v>35</v>
      </c>
      <c r="B6" s="11"/>
      <c r="C6" s="11"/>
      <c r="D6" s="2"/>
    </row>
    <row r="7" spans="1:4" x14ac:dyDescent="0.2">
      <c r="A7" s="10" t="s">
        <v>11</v>
      </c>
      <c r="B7" s="11"/>
      <c r="C7" s="11"/>
      <c r="D7" s="2"/>
    </row>
    <row r="8" spans="1:4" x14ac:dyDescent="0.2">
      <c r="A8" s="10" t="s">
        <v>2</v>
      </c>
      <c r="B8" s="11"/>
      <c r="C8" s="11"/>
      <c r="D8" s="2"/>
    </row>
    <row r="9" spans="1:4" x14ac:dyDescent="0.2">
      <c r="A9" s="10" t="s">
        <v>47</v>
      </c>
      <c r="B9" s="11"/>
      <c r="C9" s="11"/>
      <c r="D9" s="2"/>
    </row>
    <row r="10" spans="1:4" x14ac:dyDescent="0.2">
      <c r="A10" s="10" t="s">
        <v>48</v>
      </c>
      <c r="B10" s="11"/>
      <c r="C10" s="11"/>
      <c r="D10" s="2"/>
    </row>
    <row r="11" spans="1:4" ht="11.25" customHeight="1" x14ac:dyDescent="0.2">
      <c r="A11" s="10" t="s">
        <v>49</v>
      </c>
      <c r="B11" s="11"/>
      <c r="C11" s="11"/>
      <c r="D11" s="2"/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/>
      <c r="C13" s="9"/>
      <c r="D13" s="2"/>
    </row>
    <row r="14" spans="1:4" ht="22.5" x14ac:dyDescent="0.2">
      <c r="A14" s="10" t="s">
        <v>51</v>
      </c>
      <c r="B14" s="11"/>
      <c r="C14" s="11"/>
      <c r="D14" s="2"/>
    </row>
    <row r="15" spans="1:4" ht="11.25" customHeight="1" x14ac:dyDescent="0.2">
      <c r="A15" s="10" t="s">
        <v>52</v>
      </c>
      <c r="B15" s="11">
        <f>+'[1]EdoRes - Profit or Loss St.'!$C$20</f>
        <v>11841275.15</v>
      </c>
      <c r="C15" s="11">
        <v>11749434.92</v>
      </c>
      <c r="D15" s="2"/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/>
      <c r="C17" s="9"/>
      <c r="D17" s="2"/>
    </row>
    <row r="18" spans="1:5" ht="11.25" customHeight="1" x14ac:dyDescent="0.2">
      <c r="A18" s="10" t="s">
        <v>36</v>
      </c>
      <c r="B18" s="11"/>
      <c r="C18" s="11"/>
      <c r="D18" s="2"/>
    </row>
    <row r="19" spans="1:5" ht="11.25" customHeight="1" x14ac:dyDescent="0.2">
      <c r="A19" s="10" t="s">
        <v>12</v>
      </c>
      <c r="B19" s="11"/>
      <c r="C19" s="11"/>
      <c r="D19" s="2"/>
    </row>
    <row r="20" spans="1:5" ht="11.25" customHeight="1" x14ac:dyDescent="0.2">
      <c r="A20" s="10" t="s">
        <v>13</v>
      </c>
      <c r="B20" s="11"/>
      <c r="C20" s="11"/>
      <c r="D20" s="2"/>
    </row>
    <row r="21" spans="1:5" ht="11.25" customHeight="1" x14ac:dyDescent="0.2">
      <c r="A21" s="10" t="s">
        <v>14</v>
      </c>
      <c r="B21" s="11"/>
      <c r="C21" s="11"/>
      <c r="D21" s="2"/>
    </row>
    <row r="22" spans="1:5" ht="11.25" customHeight="1" x14ac:dyDescent="0.2">
      <c r="A22" s="10" t="s">
        <v>15</v>
      </c>
      <c r="B22" s="11">
        <f>+'[1]EdoRes - Profit or Loss St.'!$C$25</f>
        <v>2458.8000000000002</v>
      </c>
      <c r="C22" s="11">
        <v>7447.2</v>
      </c>
      <c r="D22" s="2"/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13">
        <f>SUM(B5:B22)</f>
        <v>11843733.950000001</v>
      </c>
      <c r="C24" s="13">
        <f>SUM(C5:C22)</f>
        <v>11756882.119999999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/>
      <c r="C27" s="9"/>
      <c r="D27" s="2"/>
    </row>
    <row r="28" spans="1:5" ht="11.25" customHeight="1" x14ac:dyDescent="0.2">
      <c r="A28" s="10" t="s">
        <v>37</v>
      </c>
      <c r="B28" s="11">
        <f>+SUM('[1]EdoRes - Profit or Loss St.'!$C$31:$C$77)</f>
        <v>4749769.6400000006</v>
      </c>
      <c r="C28" s="11">
        <v>10188461.340000002</v>
      </c>
      <c r="D28" s="2"/>
    </row>
    <row r="29" spans="1:5" ht="11.25" customHeight="1" x14ac:dyDescent="0.2">
      <c r="A29" s="10" t="s">
        <v>16</v>
      </c>
      <c r="B29" s="11">
        <f>+SUM('[1]EdoRes - Profit or Loss St.'!$C$78:$C$131)</f>
        <v>37507.71</v>
      </c>
      <c r="C29" s="11">
        <v>97087.26999999999</v>
      </c>
      <c r="D29" s="2"/>
    </row>
    <row r="30" spans="1:5" ht="11.25" customHeight="1" x14ac:dyDescent="0.2">
      <c r="A30" s="10" t="s">
        <v>17</v>
      </c>
      <c r="B30" s="11">
        <f>+SUM('[1]EdoRes - Profit or Loss St.'!$C$132:$C$223)</f>
        <v>368425.49999999988</v>
      </c>
      <c r="C30" s="11">
        <v>699022.63999999978</v>
      </c>
      <c r="D30" s="2"/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/>
      <c r="C32" s="9"/>
      <c r="D32" s="2"/>
    </row>
    <row r="33" spans="1:4" ht="11.25" customHeight="1" x14ac:dyDescent="0.2">
      <c r="A33" s="10" t="s">
        <v>18</v>
      </c>
      <c r="B33" s="11"/>
      <c r="C33" s="11"/>
      <c r="D33" s="2"/>
    </row>
    <row r="34" spans="1:4" ht="11.25" customHeight="1" x14ac:dyDescent="0.2">
      <c r="A34" s="10" t="s">
        <v>19</v>
      </c>
      <c r="B34" s="11"/>
      <c r="C34" s="11"/>
      <c r="D34" s="2"/>
    </row>
    <row r="35" spans="1:4" ht="11.25" customHeight="1" x14ac:dyDescent="0.2">
      <c r="A35" s="10" t="s">
        <v>20</v>
      </c>
      <c r="B35" s="11"/>
      <c r="C35" s="11"/>
      <c r="D35" s="2"/>
    </row>
    <row r="36" spans="1:4" ht="11.25" customHeight="1" x14ac:dyDescent="0.2">
      <c r="A36" s="10" t="s">
        <v>21</v>
      </c>
      <c r="B36" s="11">
        <f>+'[1]EdoRes - Profit or Loss St.'!$C$225</f>
        <v>31870.04</v>
      </c>
      <c r="C36" s="11">
        <v>36446.089999999997</v>
      </c>
      <c r="D36" s="2"/>
    </row>
    <row r="37" spans="1:4" ht="11.25" customHeight="1" x14ac:dyDescent="0.2">
      <c r="A37" s="10" t="s">
        <v>22</v>
      </c>
      <c r="B37" s="11"/>
      <c r="C37" s="11"/>
      <c r="D37" s="2"/>
    </row>
    <row r="38" spans="1:4" ht="11.25" customHeight="1" x14ac:dyDescent="0.2">
      <c r="A38" s="10" t="s">
        <v>23</v>
      </c>
      <c r="B38" s="11"/>
      <c r="C38" s="11"/>
      <c r="D38" s="2"/>
    </row>
    <row r="39" spans="1:4" ht="11.25" customHeight="1" x14ac:dyDescent="0.2">
      <c r="A39" s="10" t="s">
        <v>24</v>
      </c>
      <c r="B39" s="11"/>
      <c r="C39" s="11"/>
      <c r="D39" s="2"/>
    </row>
    <row r="40" spans="1:4" ht="11.25" customHeight="1" x14ac:dyDescent="0.2">
      <c r="A40" s="10" t="s">
        <v>6</v>
      </c>
      <c r="B40" s="11"/>
      <c r="C40" s="11"/>
      <c r="D40" s="2"/>
    </row>
    <row r="41" spans="1:4" ht="11.25" customHeight="1" x14ac:dyDescent="0.2">
      <c r="A41" s="10" t="s">
        <v>25</v>
      </c>
      <c r="B41" s="11"/>
      <c r="C41" s="11"/>
      <c r="D41" s="2"/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/>
      <c r="C43" s="9"/>
      <c r="D43" s="2"/>
    </row>
    <row r="44" spans="1:4" ht="11.25" customHeight="1" x14ac:dyDescent="0.2">
      <c r="A44" s="10" t="s">
        <v>3</v>
      </c>
      <c r="B44" s="11"/>
      <c r="C44" s="11"/>
      <c r="D44" s="2"/>
    </row>
    <row r="45" spans="1:4" ht="11.25" customHeight="1" x14ac:dyDescent="0.2">
      <c r="A45" s="10" t="s">
        <v>4</v>
      </c>
      <c r="B45" s="11"/>
      <c r="C45" s="11"/>
      <c r="D45" s="2"/>
    </row>
    <row r="46" spans="1:4" ht="11.25" customHeight="1" x14ac:dyDescent="0.2">
      <c r="A46" s="10" t="s">
        <v>5</v>
      </c>
      <c r="B46" s="11"/>
      <c r="C46" s="11"/>
      <c r="D46" s="2"/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/>
      <c r="C48" s="9"/>
      <c r="D48" s="2"/>
    </row>
    <row r="49" spans="1:4" ht="11.25" customHeight="1" x14ac:dyDescent="0.2">
      <c r="A49" s="10" t="s">
        <v>26</v>
      </c>
      <c r="B49" s="11"/>
      <c r="C49" s="11"/>
      <c r="D49" s="2"/>
    </row>
    <row r="50" spans="1:4" ht="11.25" customHeight="1" x14ac:dyDescent="0.2">
      <c r="A50" s="10" t="s">
        <v>27</v>
      </c>
      <c r="B50" s="11"/>
      <c r="C50" s="11"/>
      <c r="D50" s="2"/>
    </row>
    <row r="51" spans="1:4" ht="11.25" customHeight="1" x14ac:dyDescent="0.2">
      <c r="A51" s="10" t="s">
        <v>28</v>
      </c>
      <c r="B51" s="11"/>
      <c r="C51" s="11"/>
      <c r="D51" s="2"/>
    </row>
    <row r="52" spans="1:4" ht="11.25" customHeight="1" x14ac:dyDescent="0.2">
      <c r="A52" s="10" t="s">
        <v>29</v>
      </c>
      <c r="B52" s="11"/>
      <c r="C52" s="11"/>
      <c r="D52" s="2"/>
    </row>
    <row r="53" spans="1:4" ht="11.25" customHeight="1" x14ac:dyDescent="0.2">
      <c r="A53" s="10" t="s">
        <v>30</v>
      </c>
      <c r="B53" s="11"/>
      <c r="C53" s="11"/>
      <c r="D53" s="2"/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/>
      <c r="C55" s="9"/>
      <c r="D55" s="2"/>
    </row>
    <row r="56" spans="1:4" ht="11.25" customHeight="1" x14ac:dyDescent="0.2">
      <c r="A56" s="10" t="s">
        <v>31</v>
      </c>
      <c r="B56" s="11">
        <f>+SUM('[1]EdoRes - Profit or Loss St.'!$C$228:$C$230)</f>
        <v>439825.99000000005</v>
      </c>
      <c r="C56" s="11">
        <v>937495.27000000014</v>
      </c>
      <c r="D56" s="2"/>
    </row>
    <row r="57" spans="1:4" ht="11.25" customHeight="1" x14ac:dyDescent="0.2">
      <c r="A57" s="10" t="s">
        <v>7</v>
      </c>
      <c r="B57" s="11"/>
      <c r="C57" s="11"/>
      <c r="D57" s="2"/>
    </row>
    <row r="58" spans="1:4" ht="11.25" customHeight="1" x14ac:dyDescent="0.2">
      <c r="A58" s="10" t="s">
        <v>32</v>
      </c>
      <c r="B58" s="11"/>
      <c r="C58" s="11"/>
      <c r="D58" s="2"/>
    </row>
    <row r="59" spans="1:4" ht="11.25" customHeight="1" x14ac:dyDescent="0.2">
      <c r="A59" s="10" t="s">
        <v>54</v>
      </c>
      <c r="B59" s="11"/>
      <c r="C59" s="11"/>
      <c r="D59" s="2"/>
    </row>
    <row r="60" spans="1:4" ht="11.25" customHeight="1" x14ac:dyDescent="0.2">
      <c r="A60" s="10" t="s">
        <v>33</v>
      </c>
      <c r="B60" s="11"/>
      <c r="C60" s="11"/>
      <c r="D60" s="2"/>
    </row>
    <row r="61" spans="1:4" ht="11.25" customHeight="1" x14ac:dyDescent="0.2">
      <c r="A61" s="10" t="s">
        <v>34</v>
      </c>
      <c r="B61" s="11"/>
      <c r="C61" s="11"/>
      <c r="D61" s="2"/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/>
      <c r="C63" s="9"/>
      <c r="D63" s="2"/>
    </row>
    <row r="64" spans="1:4" ht="11.25" customHeight="1" x14ac:dyDescent="0.2">
      <c r="A64" s="10" t="s">
        <v>38</v>
      </c>
      <c r="B64" s="11"/>
      <c r="C64" s="11"/>
      <c r="D64" s="2"/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13">
        <f>SUM(B27:B65)</f>
        <v>5627398.8800000008</v>
      </c>
      <c r="C66" s="13">
        <f>SUM(C27:C65)</f>
        <v>11958512.610000001</v>
      </c>
      <c r="D66" s="2"/>
      <c r="E66" s="2"/>
    </row>
    <row r="67" spans="1:8" ht="11.25" customHeight="1" x14ac:dyDescent="0.2">
      <c r="A67" s="14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+B24-B66</f>
        <v>6216335.0700000003</v>
      </c>
      <c r="C68" s="9">
        <f>+C24-C66</f>
        <v>-201630.49000000209</v>
      </c>
      <c r="E68" s="1"/>
    </row>
    <row r="69" spans="1:8" s="2" customFormat="1" x14ac:dyDescent="0.2">
      <c r="A69" s="12"/>
      <c r="B69" s="7"/>
      <c r="C69" s="15"/>
      <c r="E69" s="1"/>
    </row>
    <row r="70" spans="1:8" s="3" customFormat="1" x14ac:dyDescent="0.2">
      <c r="A70" s="1"/>
      <c r="B70" s="1"/>
      <c r="C70" s="1"/>
      <c r="D70" s="2"/>
      <c r="E70" s="1"/>
      <c r="F70" s="1"/>
      <c r="G70" s="1"/>
      <c r="H70" s="1"/>
    </row>
    <row r="71" spans="1:8" ht="12.75" x14ac:dyDescent="0.2">
      <c r="A71" s="4" t="s">
        <v>56</v>
      </c>
    </row>
    <row r="74" spans="1:8" x14ac:dyDescent="0.2">
      <c r="A74" s="16" t="s">
        <v>57</v>
      </c>
      <c r="B74" s="17" t="s">
        <v>59</v>
      </c>
    </row>
    <row r="75" spans="1:8" ht="45" x14ac:dyDescent="0.2">
      <c r="A75" s="16" t="s">
        <v>58</v>
      </c>
      <c r="B75" s="18" t="s">
        <v>60</v>
      </c>
    </row>
    <row r="76" spans="1:8" x14ac:dyDescent="0.2">
      <c r="A76" s="16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ignoredErrors>
    <ignoredError sqref="B24:C24 B66:C66 B68:C68 B15:B22 B36:B56 B28:B3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Dell_pc</cp:lastModifiedBy>
  <cp:lastPrinted>2021-02-11T18:41:48Z</cp:lastPrinted>
  <dcterms:created xsi:type="dcterms:W3CDTF">2012-12-11T20:29:16Z</dcterms:created>
  <dcterms:modified xsi:type="dcterms:W3CDTF">2021-07-15T07:21:37Z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