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"/>
    </mc:Choice>
  </mc:AlternateContent>
  <bookViews>
    <workbookView xWindow="0" yWindow="0" windowWidth="20490" windowHeight="7725"/>
  </bookViews>
  <sheets>
    <sheet name="ACT" sheetId="3" r:id="rId1"/>
  </sheets>
  <externalReferences>
    <externalReference r:id="rId2"/>
  </externalReference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3" l="1"/>
  <c r="B36" i="3"/>
  <c r="B30" i="3"/>
  <c r="B29" i="3"/>
  <c r="B28" i="3"/>
  <c r="B22" i="3"/>
  <c r="B15" i="3"/>
  <c r="C68" i="3"/>
  <c r="C66" i="3"/>
  <c r="C24" i="3"/>
  <c r="B24" i="3" l="1"/>
  <c r="B66" i="3"/>
  <c r="B68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<sst xmlns="http://schemas.openxmlformats.org/spreadsheetml/2006/main" count="62" uniqueCount="62">
  <si>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</si>
  <si>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</si>
  <si>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</si>
  <si>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</si>
  <si>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</si>
  <si>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</si>
  <si>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</si>
  <si>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</si>
  <si>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</si>
  <si>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</si>
  <si>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</si>
  <si>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</si>
  <si>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</si>
  <si>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</si>
  <si>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</si>
  <si>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</si>
  <si>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</si>
  <si>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</si>
  <si>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</si>
  <si>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</si>
  <si>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</si>
  <si>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</si>
  <si>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</si>
  <si>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</si>
  <si>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</si>
  <si>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</si>
  <si>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</si>
  <si>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</si>
  <si>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</si>
  <si>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</si>
  <si>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</si>
  <si>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</si>
  <si>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</si>
  <si>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</si>
  <si>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</si>
  <si>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</si>
  <si>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</si>
  <si>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</si>
  <si>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</si>
  <si>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</si>
  <si>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</si>
  <si>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</si>
  <si>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</si>
  <si>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</si>
  <si>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</si>
  <si>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</si>
  <si>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</si>
  <si>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</si>
  <si>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</si>
  <si>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</si>
  <si>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</si>
  <si>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</si>
  <si>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</si>
  <si>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</si>
  <si>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</si>
  <si>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</si>
  <si>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</si>
  <si>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LAS MUJERES
Estado de Actividades
Del 01 de Enero al 31 de Marzo de 2021
(Cifras en Pesos)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</si>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</sst>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1/PRIMER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</sheetData>
      <sheetData sheetId="2">
        <row r="20">
          <cell r="C20">
            <v>7901305.7999999998</v>
          </cell>
        </row>
        <row r="25">
          <cell r="C25">
            <v>1861.4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1113629.6399999999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258340.08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2651.07</v>
          </cell>
        </row>
        <row r="46">
          <cell r="C46">
            <v>8785.67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101808.98</v>
          </cell>
        </row>
        <row r="50">
          <cell r="C50">
            <v>128471.15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33418.79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37452.15</v>
          </cell>
        </row>
        <row r="67">
          <cell r="C67">
            <v>0</v>
          </cell>
        </row>
        <row r="68">
          <cell r="C68">
            <v>110443.63</v>
          </cell>
        </row>
        <row r="69">
          <cell r="C69">
            <v>110443.63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110.29</v>
          </cell>
        </row>
        <row r="81">
          <cell r="C81">
            <v>406</v>
          </cell>
        </row>
        <row r="82">
          <cell r="C82">
            <v>0</v>
          </cell>
        </row>
        <row r="83">
          <cell r="C83">
            <v>1689.54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10652.25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460.01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14433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4252.03</v>
          </cell>
        </row>
        <row r="140">
          <cell r="C140">
            <v>3208.8</v>
          </cell>
        </row>
        <row r="141">
          <cell r="C141">
            <v>0</v>
          </cell>
        </row>
        <row r="142">
          <cell r="C142">
            <v>264.11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26448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45</v>
          </cell>
        </row>
        <row r="166">
          <cell r="C166">
            <v>80597.91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237.8</v>
          </cell>
        </row>
        <row r="177">
          <cell r="C177">
            <v>15819.02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3943.04</v>
          </cell>
        </row>
        <row r="189">
          <cell r="C189">
            <v>2180</v>
          </cell>
        </row>
        <row r="190">
          <cell r="C190">
            <v>1693.6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3116.95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255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421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968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263</v>
          </cell>
        </row>
        <row r="221">
          <cell r="C221">
            <v>28601.01</v>
          </cell>
        </row>
        <row r="223">
          <cell r="C223">
            <v>17157.21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166658.76</v>
          </cell>
        </row>
        <row r="227">
          <cell r="C227">
            <v>52229.49</v>
          </cell>
        </row>
        <row r="228">
          <cell r="C228">
            <v>1464.36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B66" sqref="B66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>
        <f>+'[1]EdoRes - Profit or Loss St.'!$C$20</f>
        <v>7901305.7999999998</v>
      </c>
      <c r="C15" s="11">
        <v>11749434.92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/>
      <c r="C17" s="9"/>
      <c r="D17" s="2"/>
    </row>
    <row r="18" spans="1:5" ht="11.25" customHeight="1" x14ac:dyDescent="0.2">
      <c r="A18" s="10" t="s">
        <v>36</v>
      </c>
      <c r="B18" s="11"/>
      <c r="C18" s="11"/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>
        <f>+'[1]EdoRes - Profit or Loss St.'!$C$25</f>
        <v>1861.4</v>
      </c>
      <c r="C22" s="11">
        <v>7447.2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3">
        <f>SUM(B5:B22)</f>
        <v>7903167.2000000002</v>
      </c>
      <c r="C24" s="13">
        <f>SUM(C5:C22)</f>
        <v>11756882.119999999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/>
      <c r="C27" s="9"/>
      <c r="D27" s="2"/>
    </row>
    <row r="28" spans="1:5" ht="11.25" customHeight="1" x14ac:dyDescent="0.2">
      <c r="A28" s="10" t="s">
        <v>37</v>
      </c>
      <c r="B28" s="11">
        <f>+SUM('[1]EdoRes - Profit or Loss St.'!$C$31:$C$76)</f>
        <v>1905444.7899999996</v>
      </c>
      <c r="C28" s="11">
        <v>10188461.340000002</v>
      </c>
      <c r="D28" s="2"/>
    </row>
    <row r="29" spans="1:5" ht="11.25" customHeight="1" x14ac:dyDescent="0.2">
      <c r="A29" s="10" t="s">
        <v>16</v>
      </c>
      <c r="B29" s="11">
        <f>+SUM('[1]EdoRes - Profit or Loss St.'!$C$77:$C$129)</f>
        <v>13318.09</v>
      </c>
      <c r="C29" s="11">
        <v>97087.26999999999</v>
      </c>
      <c r="D29" s="2"/>
    </row>
    <row r="30" spans="1:5" ht="11.25" customHeight="1" x14ac:dyDescent="0.2">
      <c r="A30" s="10" t="s">
        <v>17</v>
      </c>
      <c r="B30" s="11">
        <f>+SUM('[1]EdoRes - Profit or Loss St.'!$C$130:$C$221)</f>
        <v>186747.27000000005</v>
      </c>
      <c r="C30" s="11">
        <v>699022.63999999978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>
        <f>+'[1]EdoRes - Profit or Loss St.'!$C$223</f>
        <v>17157.21</v>
      </c>
      <c r="C36" s="11">
        <v>36446.089999999997</v>
      </c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/>
      <c r="C55" s="9"/>
      <c r="D55" s="2"/>
    </row>
    <row r="56" spans="1:4" ht="11.25" customHeight="1" x14ac:dyDescent="0.2">
      <c r="A56" s="10" t="s">
        <v>31</v>
      </c>
      <c r="B56" s="11">
        <f>+SUM('[1]EdoRes - Profit or Loss St.'!$C$224:$C$228)</f>
        <v>220352.61</v>
      </c>
      <c r="C56" s="11">
        <v>937495.27000000014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3">
        <f>SUM(B27:B65)</f>
        <v>2343019.9699999997</v>
      </c>
      <c r="C66" s="13">
        <f>SUM(C27:C65)</f>
        <v>11958512.610000001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+B24-B66</f>
        <v>5560147.2300000004</v>
      </c>
      <c r="C68" s="9">
        <f>+C24-C66</f>
        <v>-201630.49000000209</v>
      </c>
      <c r="E68" s="1"/>
    </row>
    <row r="69" spans="1:8" s="2" customFormat="1" x14ac:dyDescent="0.2">
      <c r="A69" s="12"/>
      <c r="B69" s="7"/>
      <c r="C69" s="15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6" t="s">
        <v>58</v>
      </c>
      <c r="B74" s="17" t="s">
        <v>60</v>
      </c>
    </row>
    <row r="75" spans="1:8" ht="45" x14ac:dyDescent="0.2">
      <c r="A75" s="16" t="s">
        <v>59</v>
      </c>
      <c r="B75" s="18" t="s">
        <v>61</v>
      </c>
    </row>
    <row r="76" spans="1:8" x14ac:dyDescent="0.2">
      <c r="A76" s="1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24:C24 B66:C66 B68:C68 B15:B22 B28:B5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2021-02-11T18:41:48Z</cp:lastPrinted>
  <dcterms:created xsi:type="dcterms:W3CDTF">2012-12-11T20:29:16Z</dcterms:created>
  <dcterms:modified xsi:type="dcterms:W3CDTF">2021-04-21T17:48:37Z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