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ri\Google Drive\sk contadores\1- RESPALDO CONTABILIDAD 2017\1- RESPALDO contabilidad 16022014\INSTITUTO MUNICIPAL DE LAS MUJERES\Cuenta publica\2021\CUARTO TRIMESTRE\"/>
    </mc:Choice>
  </mc:AlternateContent>
  <bookViews>
    <workbookView xWindow="-120" yWindow="-120" windowWidth="20730" windowHeight="11160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B12" i="1"/>
  <c r="D4" i="1"/>
  <c r="C4" i="1"/>
  <c r="B4" i="1"/>
  <c r="F12" i="1" l="1"/>
  <c r="D3" i="1"/>
  <c r="E4" i="1"/>
  <c r="C3" i="1"/>
  <c r="F5" i="1"/>
  <c r="F4" i="1" s="1"/>
  <c r="E12" i="1"/>
  <c r="B3" i="1"/>
  <c r="F3" i="1" l="1"/>
  <c r="E3" i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<sst xmlns="http://schemas.openxmlformats.org/spreadsheetml/2006/main" count="31" uniqueCount="31">
  <si>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</si>
  <si>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</si>
  <si>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</si>
  <si>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</si>
  <si>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</si>
  <si>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</si>
  <si>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</si>
  <si>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</si>
  <si>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</si>
  <si>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</si>
  <si>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</si>
  <si>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</si>
  <si>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</si>
  <si>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</si>
  <si>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</si>
  <si>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</si>
  <si>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</si>
  <si>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</si>
  <si>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</si>
  <si>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</si>
  <si>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</si>
  <si>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</si>
  <si>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</si>
  <si>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</si>
  <si>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</si>
  <si>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</si>
  <si>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____________________________________</t>
  </si>
  <si>
    <t>"DIRECTORA GENERAL
MONICA MACIEL MENDEZ MORALES"</t>
  </si>
  <si>
    <t>_____________________________________</t>
  </si>
  <si>
    <t>"ENCARGADO DE CUENTA PUBLICA
JORGE ENRIQUE HERRERA TOVAR"</t>
  </si>
  <si>
    <t>INSTITUTO MUNICIPAL DE LAS MUJERES
Estado Analítico del Activo
Del 01 de Enero al 31 de Diciembre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</si>
</sst>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0" borderId="4" xfId="8" applyFont="1" applyFill="1" applyBorder="1" applyAlignment="1">
      <alignment horizontal="left" vertical="top" indent="1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4" fontId="0" fillId="0" borderId="0" xfId="0" applyNumberFormat="1" applyProtection="1">
      <protection locked="0"/>
    </xf>
    <xf numFmtId="4" fontId="3" fillId="2" borderId="4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Fill="1" applyBorder="1" applyAlignment="1">
      <alignment horizontal="center" vertical="center" wrapText="1"/>
    </xf>
    <xf numFmtId="4" fontId="2" fillId="0" borderId="4" xfId="8" applyNumberFormat="1" applyFont="1" applyFill="1" applyBorder="1" applyAlignment="1">
      <alignment horizontal="center" vertical="center" wrapText="1"/>
    </xf>
    <xf numFmtId="0" fontId="2" fillId="0" borderId="1" xfId="8" applyFont="1" applyFill="1" applyBorder="1" applyAlignment="1" applyProtection="1">
      <alignment horizontal="center" vertical="center" wrapText="1"/>
      <protection locked="0"/>
    </xf>
    <xf numFmtId="0" fontId="2" fillId="0" borderId="2" xfId="8" applyFont="1" applyFill="1" applyBorder="1" applyAlignment="1" applyProtection="1">
      <alignment horizontal="center" vertical="center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Normal="100" workbookViewId="0">
      <selection activeCell="E3" sqref="E3"/>
    </sheetView>
  </sheetViews>
  <sheetFormatPr baseColWidth="10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7" ht="45" customHeight="1" x14ac:dyDescent="0.2">
      <c r="A1" s="16" t="s">
        <v>30</v>
      </c>
      <c r="B1" s="17"/>
      <c r="C1" s="17"/>
      <c r="D1" s="17"/>
      <c r="E1" s="17"/>
      <c r="F1" s="18"/>
    </row>
    <row r="2" spans="1:7" x14ac:dyDescent="0.2">
      <c r="A2" s="14" t="s">
        <v>3</v>
      </c>
      <c r="B2" s="15" t="s">
        <v>20</v>
      </c>
      <c r="C2" s="15" t="s">
        <v>21</v>
      </c>
      <c r="D2" s="15" t="s">
        <v>22</v>
      </c>
      <c r="E2" s="15" t="s">
        <v>23</v>
      </c>
      <c r="F2" s="15" t="s">
        <v>24</v>
      </c>
    </row>
    <row r="3" spans="1:7" x14ac:dyDescent="0.2">
      <c r="A3" s="3" t="s">
        <v>0</v>
      </c>
      <c r="B3" s="4">
        <f>+B4+B12</f>
        <v>24972447.190000001</v>
      </c>
      <c r="C3" s="4">
        <f t="shared" ref="C3:F3" si="0">+C4+C12</f>
        <v>34440525.280000001</v>
      </c>
      <c r="D3" s="4">
        <f t="shared" si="0"/>
        <v>34845405.800000004</v>
      </c>
      <c r="E3" s="4">
        <f t="shared" si="0"/>
        <v>24567566.670000006</v>
      </c>
      <c r="F3" s="4">
        <f t="shared" si="0"/>
        <v>-404880.51999999897</v>
      </c>
      <c r="G3" s="12"/>
    </row>
    <row r="4" spans="1:7" x14ac:dyDescent="0.2">
      <c r="A4" s="5" t="s">
        <v>4</v>
      </c>
      <c r="B4" s="4">
        <f>+SUM(B5:B11)</f>
        <v>2908905.23</v>
      </c>
      <c r="C4" s="4">
        <f t="shared" ref="C4:F4" si="1">+SUM(C5:C11)</f>
        <v>34264477.200000003</v>
      </c>
      <c r="D4" s="4">
        <f t="shared" si="1"/>
        <v>33964823.700000003</v>
      </c>
      <c r="E4" s="4">
        <f t="shared" si="1"/>
        <v>3208558.7300000004</v>
      </c>
      <c r="F4" s="4">
        <f t="shared" si="1"/>
        <v>299653.50000000058</v>
      </c>
    </row>
    <row r="5" spans="1:7" x14ac:dyDescent="0.2">
      <c r="A5" s="6" t="s">
        <v>5</v>
      </c>
      <c r="B5" s="7">
        <v>2891235.8699999992</v>
      </c>
      <c r="C5" s="13">
        <v>17219014.620000001</v>
      </c>
      <c r="D5" s="13">
        <v>16901691.48</v>
      </c>
      <c r="E5" s="7">
        <f>+B5+C5-D5</f>
        <v>3208559.0100000016</v>
      </c>
      <c r="F5" s="7">
        <f>+E5-B5</f>
        <v>317323.14000000246</v>
      </c>
    </row>
    <row r="6" spans="1:7" x14ac:dyDescent="0.2">
      <c r="A6" s="6" t="s">
        <v>6</v>
      </c>
      <c r="B6" s="7">
        <v>-0.27999999932944775</v>
      </c>
      <c r="C6" s="13">
        <v>17017800</v>
      </c>
      <c r="D6" s="13">
        <v>17017800</v>
      </c>
      <c r="E6" s="7">
        <f t="shared" ref="E6:E11" si="2">+B6+C6-D6</f>
        <v>-0.2800000011920929</v>
      </c>
      <c r="F6" s="7">
        <f t="shared" ref="F6:F21" si="3">+E6-B6</f>
        <v>-1.862645149230957E-9</v>
      </c>
    </row>
    <row r="7" spans="1:7" x14ac:dyDescent="0.2">
      <c r="A7" s="6" t="s">
        <v>7</v>
      </c>
      <c r="B7" s="7">
        <v>17669.64</v>
      </c>
      <c r="C7" s="13">
        <v>27662.58</v>
      </c>
      <c r="D7" s="13">
        <v>45332.22</v>
      </c>
      <c r="E7" s="7">
        <f t="shared" si="2"/>
        <v>0</v>
      </c>
      <c r="F7" s="7">
        <f t="shared" si="3"/>
        <v>-17669.64</v>
      </c>
    </row>
    <row r="8" spans="1:7" x14ac:dyDescent="0.2">
      <c r="A8" s="6" t="s">
        <v>1</v>
      </c>
      <c r="B8" s="7">
        <v>0</v>
      </c>
      <c r="C8" s="7">
        <v>0</v>
      </c>
      <c r="D8" s="7">
        <v>0</v>
      </c>
      <c r="E8" s="7">
        <f t="shared" si="2"/>
        <v>0</v>
      </c>
      <c r="F8" s="7">
        <f t="shared" si="3"/>
        <v>0</v>
      </c>
    </row>
    <row r="9" spans="1:7" x14ac:dyDescent="0.2">
      <c r="A9" s="6" t="s">
        <v>2</v>
      </c>
      <c r="B9" s="7">
        <v>0</v>
      </c>
      <c r="C9" s="7">
        <v>0</v>
      </c>
      <c r="D9" s="7">
        <v>0</v>
      </c>
      <c r="E9" s="7">
        <f t="shared" si="2"/>
        <v>0</v>
      </c>
      <c r="F9" s="7">
        <f t="shared" si="3"/>
        <v>0</v>
      </c>
    </row>
    <row r="10" spans="1:7" x14ac:dyDescent="0.2">
      <c r="A10" s="6" t="s">
        <v>8</v>
      </c>
      <c r="B10" s="7">
        <v>0</v>
      </c>
      <c r="C10" s="7">
        <v>0</v>
      </c>
      <c r="D10" s="7">
        <v>0</v>
      </c>
      <c r="E10" s="7">
        <f t="shared" si="2"/>
        <v>0</v>
      </c>
      <c r="F10" s="7">
        <f t="shared" si="3"/>
        <v>0</v>
      </c>
    </row>
    <row r="11" spans="1:7" x14ac:dyDescent="0.2">
      <c r="A11" s="6" t="s">
        <v>9</v>
      </c>
      <c r="B11" s="7">
        <v>0</v>
      </c>
      <c r="C11" s="7">
        <v>0</v>
      </c>
      <c r="D11" s="7">
        <v>0</v>
      </c>
      <c r="E11" s="7">
        <f t="shared" si="2"/>
        <v>0</v>
      </c>
      <c r="F11" s="7">
        <f t="shared" si="3"/>
        <v>0</v>
      </c>
    </row>
    <row r="12" spans="1:7" x14ac:dyDescent="0.2">
      <c r="A12" s="5" t="s">
        <v>10</v>
      </c>
      <c r="B12" s="4">
        <f>+SUM(B13:B21)</f>
        <v>22063541.960000001</v>
      </c>
      <c r="C12" s="4">
        <v>176048.08</v>
      </c>
      <c r="D12" s="4">
        <v>880582.1</v>
      </c>
      <c r="E12" s="4">
        <f t="shared" ref="C12:F12" si="4">+SUM(E13:E21)</f>
        <v>21359007.940000005</v>
      </c>
      <c r="F12" s="4">
        <f t="shared" si="4"/>
        <v>-704534.01999999955</v>
      </c>
    </row>
    <row r="13" spans="1:7" x14ac:dyDescent="0.2">
      <c r="A13" s="6" t="s">
        <v>11</v>
      </c>
      <c r="B13" s="7">
        <v>0</v>
      </c>
      <c r="C13" s="7">
        <v>0</v>
      </c>
      <c r="D13" s="7">
        <v>0</v>
      </c>
      <c r="E13" s="7">
        <f>+B13+C13-D13</f>
        <v>0</v>
      </c>
      <c r="F13" s="7">
        <f t="shared" si="3"/>
        <v>0</v>
      </c>
    </row>
    <row r="14" spans="1:7" x14ac:dyDescent="0.2">
      <c r="A14" s="6" t="s">
        <v>12</v>
      </c>
      <c r="B14" s="8">
        <v>25922</v>
      </c>
      <c r="C14" s="8">
        <v>0</v>
      </c>
      <c r="D14" s="8">
        <v>0</v>
      </c>
      <c r="E14" s="7">
        <f t="shared" ref="E14:E21" si="5">+B14+C14-D14</f>
        <v>25922</v>
      </c>
      <c r="F14" s="7">
        <f t="shared" si="3"/>
        <v>0</v>
      </c>
    </row>
    <row r="15" spans="1:7" x14ac:dyDescent="0.2">
      <c r="A15" s="6" t="s">
        <v>13</v>
      </c>
      <c r="B15" s="8">
        <v>24764626.140000001</v>
      </c>
      <c r="C15" s="8">
        <v>0</v>
      </c>
      <c r="D15" s="8">
        <v>0</v>
      </c>
      <c r="E15" s="7">
        <f t="shared" si="5"/>
        <v>24764626.140000001</v>
      </c>
      <c r="F15" s="7">
        <f t="shared" si="3"/>
        <v>0</v>
      </c>
    </row>
    <row r="16" spans="1:7" x14ac:dyDescent="0.2">
      <c r="A16" s="6" t="s">
        <v>14</v>
      </c>
      <c r="B16" s="7">
        <v>3733942.93</v>
      </c>
      <c r="C16" s="7">
        <v>176048.08</v>
      </c>
      <c r="D16" s="7">
        <v>0</v>
      </c>
      <c r="E16" s="7">
        <f t="shared" si="5"/>
        <v>3909991.0100000002</v>
      </c>
      <c r="F16" s="7">
        <f t="shared" si="3"/>
        <v>176048.08000000007</v>
      </c>
    </row>
    <row r="17" spans="1:6" x14ac:dyDescent="0.2">
      <c r="A17" s="6" t="s">
        <v>15</v>
      </c>
      <c r="B17" s="7">
        <v>28570.799999999999</v>
      </c>
      <c r="C17" s="7">
        <v>0</v>
      </c>
      <c r="D17" s="7">
        <v>0</v>
      </c>
      <c r="E17" s="7">
        <f t="shared" si="5"/>
        <v>28570.799999999999</v>
      </c>
      <c r="F17" s="7">
        <f t="shared" si="3"/>
        <v>0</v>
      </c>
    </row>
    <row r="18" spans="1:6" x14ac:dyDescent="0.2">
      <c r="A18" s="6" t="s">
        <v>16</v>
      </c>
      <c r="B18" s="7">
        <v>-6489519.9100000001</v>
      </c>
      <c r="C18" s="13">
        <v>0</v>
      </c>
      <c r="D18" s="13">
        <v>880582.1</v>
      </c>
      <c r="E18" s="7">
        <f t="shared" si="5"/>
        <v>-7370102.0099999998</v>
      </c>
      <c r="F18" s="7">
        <f t="shared" si="3"/>
        <v>-880582.09999999963</v>
      </c>
    </row>
    <row r="19" spans="1:6" x14ac:dyDescent="0.2">
      <c r="A19" s="6" t="s">
        <v>17</v>
      </c>
      <c r="B19" s="7">
        <v>0</v>
      </c>
      <c r="C19" s="7">
        <v>0</v>
      </c>
      <c r="D19" s="7">
        <v>0</v>
      </c>
      <c r="E19" s="7">
        <f t="shared" si="5"/>
        <v>0</v>
      </c>
      <c r="F19" s="7">
        <f t="shared" si="3"/>
        <v>0</v>
      </c>
    </row>
    <row r="20" spans="1:6" x14ac:dyDescent="0.2">
      <c r="A20" s="6" t="s">
        <v>18</v>
      </c>
      <c r="B20" s="7">
        <v>0</v>
      </c>
      <c r="C20" s="7">
        <v>0</v>
      </c>
      <c r="D20" s="7">
        <v>0</v>
      </c>
      <c r="E20" s="7">
        <f t="shared" si="5"/>
        <v>0</v>
      </c>
      <c r="F20" s="7">
        <f t="shared" si="3"/>
        <v>0</v>
      </c>
    </row>
    <row r="21" spans="1:6" x14ac:dyDescent="0.2">
      <c r="A21" s="6" t="s">
        <v>19</v>
      </c>
      <c r="B21" s="7">
        <v>0</v>
      </c>
      <c r="C21" s="7">
        <v>0</v>
      </c>
      <c r="D21" s="7">
        <v>0</v>
      </c>
      <c r="E21" s="7">
        <f t="shared" si="5"/>
        <v>0</v>
      </c>
      <c r="F21" s="7">
        <f t="shared" si="3"/>
        <v>0</v>
      </c>
    </row>
    <row r="22" spans="1:6" x14ac:dyDescent="0.2">
      <c r="C22" s="12"/>
    </row>
    <row r="23" spans="1:6" ht="12.75" x14ac:dyDescent="0.2">
      <c r="A23" s="2" t="s">
        <v>25</v>
      </c>
    </row>
    <row r="26" spans="1:6" x14ac:dyDescent="0.2">
      <c r="A26" s="9" t="s">
        <v>26</v>
      </c>
    </row>
    <row r="27" spans="1:6" ht="22.5" x14ac:dyDescent="0.2">
      <c r="A27" s="9" t="s">
        <v>27</v>
      </c>
    </row>
    <row r="28" spans="1:6" x14ac:dyDescent="0.2">
      <c r="A28" s="9"/>
    </row>
    <row r="30" spans="1:6" x14ac:dyDescent="0.2">
      <c r="A30" s="10" t="s">
        <v>28</v>
      </c>
    </row>
    <row r="31" spans="1:6" ht="22.5" x14ac:dyDescent="0.2">
      <c r="A31" s="11" t="s">
        <v>29</v>
      </c>
    </row>
    <row r="32" spans="1:6" x14ac:dyDescent="0.2">
      <c r="A32" s="10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ignoredErrors>
    <ignoredError sqref="B3:F3 B12 B4:F4 E5:E11 E13:E21 F5:F11 F13:F21" unlockedFormula="1"/>
    <ignoredError sqref="E12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enrike H</cp:lastModifiedBy>
  <cp:lastPrinted>2021-10-19T02:48:58Z</cp:lastPrinted>
  <dcterms:created xsi:type="dcterms:W3CDTF">2014-02-09T04:04:15Z</dcterms:created>
  <dcterms:modified xsi:type="dcterms:W3CDTF">2022-01-19T07:04:04Z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