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nri\Google Drive\sk contadores\1- RESPALDO CONTABILIDAD 2017\1- RESPALDO contabilidad 16022014\INSTITUTO MUNICIPAL DE LAS MUJERES\Cuenta publica\2021\CUARTO TRIMESTRE\"/>
    </mc:Choice>
  </mc:AlternateContent>
  <bookViews>
    <workbookView xWindow="-120" yWindow="-120" windowWidth="20730" windowHeight="11160"/>
  </bookViews>
  <sheets>
    <sheet name="ACT" sheetId="3" r:id="rId1"/>
  </sheets>
  <externalReferences>
    <externalReference r:id="rId2"/>
  </externalReferences>
  <definedNames>
    <definedName name="_xlnm._FilterDatabase" localSheetId="0" hidden="1">ACT!#REF!</definedName>
    <definedName name="_xlnm.Print_Area" localSheetId="0">ACT!$A$1:$C$81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0" i="3" l="1"/>
  <c r="B36" i="3"/>
  <c r="B56" i="3"/>
  <c r="B29" i="3"/>
  <c r="B28" i="3"/>
  <c r="B22" i="3"/>
  <c r="B15" i="3"/>
  <c r="C68" i="3" l="1"/>
  <c r="C66" i="3"/>
  <c r="C24" i="3"/>
  <c r="B24" i="3" l="1"/>
  <c r="B66" i="3"/>
  <c r="B68" i="3" l="1"/>
</calcChain>
</file>

<file path=xl/sharedStrings.xml><?xml version="1.0" encoding="utf-8"?>
<sst xmlns="http://schemas.openxmlformats.org/spreadsheetml/2006/main" count="62" uniqueCount="62">
  <si>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</si>
  <si>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</si>
  <si>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</si>
  <si>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</si>
  <si>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</si>
  <si>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</si>
  <si>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</si>
  <si>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</si>
  <si>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</si>
  <si>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</si>
  <si>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</si>
  <si>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</si>
  <si>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</si>
  <si>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</si>
  <si>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</si>
  <si>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</si>
  <si>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</si>
  <si>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</si>
  <si>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</si>
  <si>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</si>
  <si>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</si>
  <si>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</si>
  <si>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</si>
  <si>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</si>
  <si>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</si>
  <si>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</si>
  <si>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</si>
  <si>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</si>
  <si>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</si>
  <si>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</si>
  <si>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</si>
  <si>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</si>
  <si>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</si>
  <si>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</si>
  <si>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</si>
  <si>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</si>
  <si>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</si>
  <si>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</si>
  <si>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</si>
  <si>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</si>
  <si>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</si>
  <si>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</si>
  <si>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</si>
  <si>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</si>
  <si>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</si>
  <si>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</si>
  <si>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</si>
  <si>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</si>
  <si>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</si>
  <si>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</si>
  <si>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</si>
  <si>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</si>
  <si>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</si>
  <si>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</si>
  <si>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</si>
  <si>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Concepto</t>
  </si>
  <si>
    <t>Bajo protesta de decir verdad declaramos que los Estados Financieros y sus notas, son razonablemente correctos y son responsabilidad del emisor.</t>
  </si>
  <si>
    <t>____________________________________</t>
  </si>
  <si>
    <t>"DIRECTORA GENERAL
MONICA MACIEL MENDEZ MORALES"</t>
  </si>
  <si>
    <t>_____________________________________</t>
  </si>
  <si>
    <t>"ENCARGADO DE CUENTA PUBLICA
JORGE ENRIQUE HERRERA TOVAR"</t>
  </si>
  <si>
    <t>INSTITUTO MUNICIPAL DE LAS MUJERES
Estado de Actividades
Del 01 de Enero al 31 de Diciembre de 2021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</si>
</sst>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2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/>
      <protection locked="0"/>
    </xf>
    <xf numFmtId="0" fontId="2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NumberFormat="1" applyFont="1" applyFill="1" applyBorder="1" applyAlignment="1" applyProtection="1">
      <alignment horizontal="center" vertical="center"/>
      <protection locked="0"/>
    </xf>
    <xf numFmtId="0" fontId="2" fillId="0" borderId="4" xfId="8" applyFont="1" applyFill="1" applyBorder="1" applyAlignment="1" applyProtection="1">
      <alignment horizontal="left" vertical="top" wrapText="1" indent="2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0" fontId="3" fillId="0" borderId="4" xfId="8" applyFont="1" applyFill="1" applyBorder="1" applyAlignment="1" applyProtection="1">
      <alignment horizontal="left" vertical="top" wrapText="1" indent="3"/>
      <protection locked="0"/>
    </xf>
    <xf numFmtId="4" fontId="3" fillId="0" borderId="4" xfId="8" applyNumberFormat="1" applyFont="1" applyFill="1" applyBorder="1" applyAlignment="1" applyProtection="1">
      <alignment horizontal="right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4" fontId="2" fillId="0" borderId="4" xfId="8" applyNumberFormat="1" applyFont="1" applyFill="1" applyBorder="1" applyAlignment="1" applyProtection="1">
      <alignment horizontal="right" vertical="top"/>
      <protection locked="0"/>
    </xf>
    <xf numFmtId="0" fontId="2" fillId="0" borderId="4" xfId="8" applyFont="1" applyFill="1" applyBorder="1" applyAlignment="1" applyProtection="1">
      <alignment horizontal="left" vertical="top" wrapText="1"/>
      <protection locked="0"/>
    </xf>
    <xf numFmtId="4" fontId="3" fillId="0" borderId="4" xfId="8" applyNumberFormat="1" applyFont="1" applyFill="1" applyBorder="1" applyAlignment="1" applyProtection="1">
      <alignment horizontal="center" vertical="center"/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nri/Google%20Drive/sk%20contadores/1-%20RESPALDO%20CONTABILIDAD%202017/1-%20RESPALDO%20contabilidad%2016022014/INSTITUTO%20MUNICIPAL%20DE%20LAS%20MUJERES/EEFF/DIC%202021/CWAFN_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Empresa - Company Data"/>
      <sheetName val="Balance - Balance Sheet"/>
      <sheetName val="EdoRes - Profit or Loss St."/>
      <sheetName val="Anexos - Account Addings"/>
      <sheetName val="Auxiliares - Transaction List"/>
      <sheetName val="Poliza - Voucher"/>
      <sheetName val="Chart1"/>
      <sheetName val="Chart2"/>
      <sheetName val="Chart3"/>
      <sheetName val="Trabajo"/>
      <sheetName val="DiaOpcion"/>
      <sheetName val="Diálogo"/>
      <sheetName val="InicioVB"/>
      <sheetName val="ReportesVB"/>
    </sheetNames>
    <sheetDataSet>
      <sheetData sheetId="0"/>
      <sheetData sheetId="1"/>
      <sheetData sheetId="2">
        <row r="20">
          <cell r="C20">
            <v>17005616.68</v>
          </cell>
        </row>
        <row r="25">
          <cell r="C25">
            <v>2458.8000000000002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5067513.8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4042192.93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395160.69</v>
          </cell>
        </row>
        <row r="44">
          <cell r="C44">
            <v>155495.89000000001</v>
          </cell>
        </row>
        <row r="45">
          <cell r="C45">
            <v>702345</v>
          </cell>
        </row>
        <row r="46">
          <cell r="C46">
            <v>52375.19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488133.68</v>
          </cell>
        </row>
        <row r="50">
          <cell r="C50">
            <v>295757.46000000002</v>
          </cell>
        </row>
        <row r="51">
          <cell r="C51">
            <v>301848.17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126950.69</v>
          </cell>
        </row>
        <row r="65">
          <cell r="C65">
            <v>349944.9</v>
          </cell>
        </row>
        <row r="66">
          <cell r="C66">
            <v>0</v>
          </cell>
        </row>
        <row r="67">
          <cell r="C67">
            <v>37452.15</v>
          </cell>
        </row>
        <row r="68">
          <cell r="C68">
            <v>64228.49</v>
          </cell>
        </row>
        <row r="69">
          <cell r="C69">
            <v>498215.64</v>
          </cell>
        </row>
        <row r="70">
          <cell r="C70">
            <v>499249.78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37641.410000000003</v>
          </cell>
        </row>
        <row r="82">
          <cell r="C82">
            <v>12609.2</v>
          </cell>
        </row>
        <row r="83">
          <cell r="C83">
            <v>0</v>
          </cell>
        </row>
        <row r="84">
          <cell r="C84">
            <v>22460.67</v>
          </cell>
        </row>
        <row r="85">
          <cell r="C85">
            <v>39658.480000000003</v>
          </cell>
        </row>
        <row r="86">
          <cell r="C86">
            <v>0</v>
          </cell>
        </row>
        <row r="87">
          <cell r="C87">
            <v>0</v>
          </cell>
        </row>
        <row r="88">
          <cell r="C88">
            <v>0</v>
          </cell>
        </row>
        <row r="89">
          <cell r="C89">
            <v>0</v>
          </cell>
        </row>
        <row r="90">
          <cell r="C90">
            <v>182.07</v>
          </cell>
        </row>
        <row r="91">
          <cell r="C91">
            <v>0</v>
          </cell>
        </row>
        <row r="92">
          <cell r="C92">
            <v>0</v>
          </cell>
        </row>
        <row r="93">
          <cell r="C93">
            <v>0</v>
          </cell>
        </row>
        <row r="94">
          <cell r="C94">
            <v>0</v>
          </cell>
        </row>
        <row r="95">
          <cell r="C95">
            <v>0</v>
          </cell>
        </row>
        <row r="96">
          <cell r="C96">
            <v>0</v>
          </cell>
        </row>
        <row r="97">
          <cell r="C97">
            <v>0</v>
          </cell>
        </row>
        <row r="98">
          <cell r="C98">
            <v>0</v>
          </cell>
        </row>
        <row r="99">
          <cell r="C99">
            <v>3501.79</v>
          </cell>
        </row>
        <row r="100">
          <cell r="C100">
            <v>645.19000000000005</v>
          </cell>
        </row>
        <row r="101">
          <cell r="C101">
            <v>0</v>
          </cell>
        </row>
        <row r="102">
          <cell r="C102">
            <v>0</v>
          </cell>
        </row>
        <row r="103">
          <cell r="C103">
            <v>0</v>
          </cell>
        </row>
        <row r="104">
          <cell r="C104">
            <v>0</v>
          </cell>
        </row>
        <row r="105">
          <cell r="C105">
            <v>0</v>
          </cell>
        </row>
        <row r="106">
          <cell r="C106">
            <v>0</v>
          </cell>
        </row>
        <row r="107">
          <cell r="C107">
            <v>939.02</v>
          </cell>
        </row>
        <row r="108">
          <cell r="C108">
            <v>3178.3</v>
          </cell>
        </row>
        <row r="109">
          <cell r="C109">
            <v>0</v>
          </cell>
        </row>
        <row r="110">
          <cell r="C110">
            <v>0</v>
          </cell>
        </row>
        <row r="111">
          <cell r="C111">
            <v>55514.58</v>
          </cell>
        </row>
        <row r="112">
          <cell r="C112">
            <v>0</v>
          </cell>
        </row>
        <row r="113">
          <cell r="C113">
            <v>0</v>
          </cell>
        </row>
        <row r="114">
          <cell r="C114">
            <v>0</v>
          </cell>
        </row>
        <row r="115">
          <cell r="C115">
            <v>0</v>
          </cell>
        </row>
        <row r="116">
          <cell r="C116">
            <v>0</v>
          </cell>
        </row>
        <row r="117">
          <cell r="C117">
            <v>0</v>
          </cell>
        </row>
        <row r="118">
          <cell r="C118">
            <v>0</v>
          </cell>
        </row>
        <row r="119">
          <cell r="C119">
            <v>0</v>
          </cell>
        </row>
        <row r="120">
          <cell r="C120">
            <v>0</v>
          </cell>
        </row>
        <row r="121">
          <cell r="C121">
            <v>0</v>
          </cell>
        </row>
        <row r="122">
          <cell r="C122">
            <v>0</v>
          </cell>
        </row>
        <row r="123">
          <cell r="C123">
            <v>0</v>
          </cell>
        </row>
        <row r="124">
          <cell r="C124">
            <v>0</v>
          </cell>
        </row>
        <row r="125">
          <cell r="C125">
            <v>0</v>
          </cell>
        </row>
        <row r="126">
          <cell r="C126">
            <v>0</v>
          </cell>
        </row>
        <row r="127">
          <cell r="C127">
            <v>0</v>
          </cell>
        </row>
        <row r="128">
          <cell r="C128">
            <v>9662</v>
          </cell>
        </row>
        <row r="129">
          <cell r="C129">
            <v>255</v>
          </cell>
        </row>
        <row r="130">
          <cell r="C130">
            <v>1341.09</v>
          </cell>
        </row>
        <row r="131">
          <cell r="C131">
            <v>7312.96</v>
          </cell>
        </row>
        <row r="132">
          <cell r="C132">
            <v>348</v>
          </cell>
        </row>
        <row r="133">
          <cell r="C133">
            <v>0</v>
          </cell>
        </row>
        <row r="134">
          <cell r="C134">
            <v>0</v>
          </cell>
        </row>
        <row r="135">
          <cell r="C135">
            <v>0</v>
          </cell>
        </row>
        <row r="136">
          <cell r="C136">
            <v>0</v>
          </cell>
        </row>
        <row r="137">
          <cell r="C137">
            <v>0</v>
          </cell>
        </row>
        <row r="138">
          <cell r="C138">
            <v>0</v>
          </cell>
        </row>
        <row r="139">
          <cell r="C139">
            <v>68355.12</v>
          </cell>
        </row>
        <row r="140">
          <cell r="C140">
            <v>0</v>
          </cell>
        </row>
        <row r="141">
          <cell r="C141">
            <v>0</v>
          </cell>
        </row>
        <row r="142">
          <cell r="C142">
            <v>28812.59</v>
          </cell>
        </row>
        <row r="143">
          <cell r="C143">
            <v>9223.98</v>
          </cell>
        </row>
        <row r="144">
          <cell r="C144">
            <v>0</v>
          </cell>
        </row>
        <row r="145">
          <cell r="C145">
            <v>541.35</v>
          </cell>
        </row>
        <row r="146">
          <cell r="C146">
            <v>0</v>
          </cell>
        </row>
        <row r="147">
          <cell r="C147">
            <v>0</v>
          </cell>
        </row>
        <row r="148">
          <cell r="C148">
            <v>0</v>
          </cell>
        </row>
        <row r="149">
          <cell r="C149">
            <v>0</v>
          </cell>
        </row>
        <row r="150">
          <cell r="C150">
            <v>0</v>
          </cell>
        </row>
        <row r="151">
          <cell r="C151">
            <v>0</v>
          </cell>
        </row>
        <row r="152">
          <cell r="C152">
            <v>0</v>
          </cell>
        </row>
        <row r="153">
          <cell r="C153">
            <v>0</v>
          </cell>
        </row>
        <row r="154">
          <cell r="C154">
            <v>0</v>
          </cell>
        </row>
        <row r="155">
          <cell r="C155">
            <v>23362.75</v>
          </cell>
        </row>
        <row r="156">
          <cell r="C156">
            <v>0</v>
          </cell>
        </row>
        <row r="157">
          <cell r="C157">
            <v>0</v>
          </cell>
        </row>
        <row r="158">
          <cell r="C158">
            <v>0</v>
          </cell>
        </row>
        <row r="159">
          <cell r="C159">
            <v>0</v>
          </cell>
        </row>
        <row r="160">
          <cell r="C160">
            <v>0</v>
          </cell>
        </row>
        <row r="161">
          <cell r="C161">
            <v>105792</v>
          </cell>
        </row>
        <row r="162">
          <cell r="C162">
            <v>0</v>
          </cell>
        </row>
        <row r="163">
          <cell r="C163">
            <v>158759.99</v>
          </cell>
        </row>
        <row r="164">
          <cell r="C164">
            <v>0</v>
          </cell>
        </row>
        <row r="165">
          <cell r="C165">
            <v>0</v>
          </cell>
        </row>
        <row r="166">
          <cell r="C166">
            <v>5832.56</v>
          </cell>
        </row>
        <row r="167">
          <cell r="C167">
            <v>0</v>
          </cell>
        </row>
        <row r="168">
          <cell r="C168">
            <v>12723.92</v>
          </cell>
        </row>
        <row r="169">
          <cell r="C169">
            <v>430057.04</v>
          </cell>
        </row>
        <row r="170">
          <cell r="C170">
            <v>0</v>
          </cell>
        </row>
        <row r="171">
          <cell r="C171">
            <v>0</v>
          </cell>
        </row>
        <row r="172">
          <cell r="C172">
            <v>0</v>
          </cell>
        </row>
        <row r="173">
          <cell r="C173">
            <v>0</v>
          </cell>
        </row>
        <row r="174">
          <cell r="C174">
            <v>0</v>
          </cell>
        </row>
        <row r="175">
          <cell r="C175">
            <v>0</v>
          </cell>
        </row>
        <row r="176">
          <cell r="C176">
            <v>0</v>
          </cell>
        </row>
        <row r="177">
          <cell r="C177">
            <v>0</v>
          </cell>
        </row>
        <row r="178">
          <cell r="C178">
            <v>0</v>
          </cell>
        </row>
        <row r="179">
          <cell r="C179">
            <v>2514.8000000000002</v>
          </cell>
        </row>
        <row r="180">
          <cell r="C180">
            <v>26316.02</v>
          </cell>
        </row>
        <row r="181">
          <cell r="C181">
            <v>0</v>
          </cell>
        </row>
        <row r="182">
          <cell r="C182">
            <v>0</v>
          </cell>
        </row>
        <row r="183">
          <cell r="C183">
            <v>0</v>
          </cell>
        </row>
        <row r="184">
          <cell r="C184">
            <v>0</v>
          </cell>
        </row>
        <row r="185">
          <cell r="C185">
            <v>0</v>
          </cell>
        </row>
        <row r="186">
          <cell r="C186">
            <v>0</v>
          </cell>
        </row>
        <row r="187">
          <cell r="C187">
            <v>124459.83</v>
          </cell>
        </row>
        <row r="188">
          <cell r="C188">
            <v>5579.6</v>
          </cell>
        </row>
        <row r="189">
          <cell r="C189">
            <v>61364</v>
          </cell>
        </row>
        <row r="190">
          <cell r="C190">
            <v>6056.94</v>
          </cell>
        </row>
        <row r="191">
          <cell r="C191">
            <v>21807.040000000001</v>
          </cell>
        </row>
        <row r="192">
          <cell r="C192">
            <v>10021.6</v>
          </cell>
        </row>
        <row r="193">
          <cell r="C193">
            <v>7393.6</v>
          </cell>
        </row>
        <row r="194">
          <cell r="C194">
            <v>2447.6</v>
          </cell>
        </row>
        <row r="195">
          <cell r="C195">
            <v>0</v>
          </cell>
        </row>
        <row r="196">
          <cell r="C196">
            <v>0</v>
          </cell>
        </row>
        <row r="197">
          <cell r="C197">
            <v>0</v>
          </cell>
        </row>
        <row r="198">
          <cell r="C198">
            <v>0</v>
          </cell>
        </row>
        <row r="199">
          <cell r="C199">
            <v>0</v>
          </cell>
        </row>
        <row r="200">
          <cell r="C200">
            <v>20650.75</v>
          </cell>
        </row>
        <row r="201">
          <cell r="C201">
            <v>0</v>
          </cell>
        </row>
        <row r="202">
          <cell r="C202">
            <v>0</v>
          </cell>
        </row>
        <row r="203">
          <cell r="C203">
            <v>0</v>
          </cell>
        </row>
        <row r="204">
          <cell r="C204">
            <v>0</v>
          </cell>
        </row>
        <row r="205">
          <cell r="C205">
            <v>0</v>
          </cell>
        </row>
        <row r="206">
          <cell r="C206">
            <v>0</v>
          </cell>
        </row>
        <row r="207">
          <cell r="C207">
            <v>0</v>
          </cell>
        </row>
        <row r="208">
          <cell r="C208">
            <v>2305.89</v>
          </cell>
        </row>
        <row r="209">
          <cell r="C209">
            <v>0</v>
          </cell>
        </row>
        <row r="210">
          <cell r="C210">
            <v>0</v>
          </cell>
        </row>
        <row r="211">
          <cell r="C211">
            <v>0</v>
          </cell>
        </row>
        <row r="212">
          <cell r="C212">
            <v>0</v>
          </cell>
        </row>
        <row r="213">
          <cell r="C213">
            <v>0</v>
          </cell>
        </row>
        <row r="214">
          <cell r="C214">
            <v>490.6</v>
          </cell>
        </row>
        <row r="215">
          <cell r="C215">
            <v>4060</v>
          </cell>
        </row>
        <row r="216">
          <cell r="C216">
            <v>0</v>
          </cell>
        </row>
        <row r="217">
          <cell r="C217">
            <v>0</v>
          </cell>
        </row>
        <row r="218">
          <cell r="C218">
            <v>9756.49</v>
          </cell>
        </row>
        <row r="219">
          <cell r="C219">
            <v>0</v>
          </cell>
        </row>
        <row r="220">
          <cell r="C220">
            <v>0</v>
          </cell>
        </row>
        <row r="221">
          <cell r="C221">
            <v>0</v>
          </cell>
        </row>
        <row r="222">
          <cell r="C222">
            <v>0</v>
          </cell>
        </row>
        <row r="223">
          <cell r="C223">
            <v>0</v>
          </cell>
        </row>
        <row r="224">
          <cell r="C224">
            <v>2863</v>
          </cell>
        </row>
        <row r="225">
          <cell r="C225">
            <v>146802.99</v>
          </cell>
        </row>
        <row r="227">
          <cell r="C227">
            <v>144118.54999999999</v>
          </cell>
        </row>
        <row r="230">
          <cell r="C230">
            <v>666635.04</v>
          </cell>
        </row>
        <row r="231">
          <cell r="C231">
            <v>210626.9</v>
          </cell>
        </row>
        <row r="232">
          <cell r="C232">
            <v>3320.16</v>
          </cell>
        </row>
      </sheetData>
      <sheetData sheetId="3"/>
      <sheetData sheetId="4"/>
      <sheetData sheetId="5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6"/>
  <sheetViews>
    <sheetView tabSelected="1" zoomScaleNormal="100" workbookViewId="0">
      <selection activeCell="B3" sqref="B3"/>
    </sheetView>
  </sheetViews>
  <sheetFormatPr baseColWidth="10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9" t="s">
        <v>61</v>
      </c>
      <c r="B1" s="20"/>
      <c r="C1" s="21"/>
    </row>
    <row r="2" spans="1:4" x14ac:dyDescent="0.2">
      <c r="A2" s="5" t="s">
        <v>55</v>
      </c>
      <c r="B2" s="5">
        <v>2021</v>
      </c>
      <c r="C2" s="5">
        <v>2020</v>
      </c>
    </row>
    <row r="3" spans="1:4" s="2" customFormat="1" x14ac:dyDescent="0.2">
      <c r="A3" s="6" t="s">
        <v>0</v>
      </c>
      <c r="B3" s="7"/>
      <c r="C3" s="7"/>
    </row>
    <row r="4" spans="1:4" x14ac:dyDescent="0.2">
      <c r="A4" s="8" t="s">
        <v>46</v>
      </c>
      <c r="B4" s="9"/>
      <c r="C4" s="9"/>
      <c r="D4" s="2"/>
    </row>
    <row r="5" spans="1:4" x14ac:dyDescent="0.2">
      <c r="A5" s="10" t="s">
        <v>1</v>
      </c>
      <c r="B5" s="11"/>
      <c r="C5" s="11"/>
      <c r="D5" s="2"/>
    </row>
    <row r="6" spans="1:4" x14ac:dyDescent="0.2">
      <c r="A6" s="10" t="s">
        <v>35</v>
      </c>
      <c r="B6" s="11"/>
      <c r="C6" s="11"/>
      <c r="D6" s="2"/>
    </row>
    <row r="7" spans="1:4" x14ac:dyDescent="0.2">
      <c r="A7" s="10" t="s">
        <v>11</v>
      </c>
      <c r="B7" s="11"/>
      <c r="C7" s="11"/>
      <c r="D7" s="2"/>
    </row>
    <row r="8" spans="1:4" x14ac:dyDescent="0.2">
      <c r="A8" s="10" t="s">
        <v>2</v>
      </c>
      <c r="B8" s="11"/>
      <c r="C8" s="11"/>
      <c r="D8" s="2"/>
    </row>
    <row r="9" spans="1:4" x14ac:dyDescent="0.2">
      <c r="A9" s="10" t="s">
        <v>47</v>
      </c>
      <c r="B9" s="11"/>
      <c r="C9" s="11"/>
      <c r="D9" s="2"/>
    </row>
    <row r="10" spans="1:4" x14ac:dyDescent="0.2">
      <c r="A10" s="10" t="s">
        <v>48</v>
      </c>
      <c r="B10" s="11"/>
      <c r="C10" s="11"/>
      <c r="D10" s="2"/>
    </row>
    <row r="11" spans="1:4" ht="11.25" customHeight="1" x14ac:dyDescent="0.2">
      <c r="A11" s="10" t="s">
        <v>49</v>
      </c>
      <c r="B11" s="11"/>
      <c r="C11" s="11"/>
      <c r="D11" s="2"/>
    </row>
    <row r="12" spans="1:4" ht="11.25" customHeight="1" x14ac:dyDescent="0.2">
      <c r="A12" s="10"/>
      <c r="B12" s="7"/>
      <c r="C12" s="7"/>
      <c r="D12" s="2"/>
    </row>
    <row r="13" spans="1:4" ht="33.75" x14ac:dyDescent="0.2">
      <c r="A13" s="8" t="s">
        <v>50</v>
      </c>
      <c r="B13" s="9"/>
      <c r="C13" s="9"/>
      <c r="D13" s="2"/>
    </row>
    <row r="14" spans="1:4" ht="22.5" x14ac:dyDescent="0.2">
      <c r="A14" s="10" t="s">
        <v>51</v>
      </c>
      <c r="B14" s="11"/>
      <c r="C14" s="11"/>
      <c r="D14" s="2"/>
    </row>
    <row r="15" spans="1:4" ht="11.25" customHeight="1" x14ac:dyDescent="0.2">
      <c r="A15" s="10" t="s">
        <v>52</v>
      </c>
      <c r="B15" s="11">
        <f>+'[1]EdoRes - Profit or Loss St.'!$C$20</f>
        <v>17005616.68</v>
      </c>
      <c r="C15" s="11">
        <v>11749434.92</v>
      </c>
      <c r="D15" s="2"/>
    </row>
    <row r="16" spans="1:4" ht="11.25" customHeight="1" x14ac:dyDescent="0.2">
      <c r="A16" s="10"/>
      <c r="B16" s="7"/>
      <c r="C16" s="7"/>
      <c r="D16" s="2"/>
    </row>
    <row r="17" spans="1:5" ht="11.25" customHeight="1" x14ac:dyDescent="0.2">
      <c r="A17" s="8" t="s">
        <v>41</v>
      </c>
      <c r="B17" s="9"/>
      <c r="C17" s="9"/>
      <c r="D17" s="2"/>
    </row>
    <row r="18" spans="1:5" ht="11.25" customHeight="1" x14ac:dyDescent="0.2">
      <c r="A18" s="10" t="s">
        <v>36</v>
      </c>
      <c r="B18" s="11"/>
      <c r="C18" s="11"/>
      <c r="D18" s="2"/>
    </row>
    <row r="19" spans="1:5" ht="11.25" customHeight="1" x14ac:dyDescent="0.2">
      <c r="A19" s="10" t="s">
        <v>12</v>
      </c>
      <c r="B19" s="11"/>
      <c r="C19" s="11"/>
      <c r="D19" s="2"/>
    </row>
    <row r="20" spans="1:5" ht="11.25" customHeight="1" x14ac:dyDescent="0.2">
      <c r="A20" s="10" t="s">
        <v>13</v>
      </c>
      <c r="B20" s="11"/>
      <c r="C20" s="11"/>
      <c r="D20" s="2"/>
    </row>
    <row r="21" spans="1:5" ht="11.25" customHeight="1" x14ac:dyDescent="0.2">
      <c r="A21" s="10" t="s">
        <v>14</v>
      </c>
      <c r="B21" s="11"/>
      <c r="C21" s="11"/>
      <c r="D21" s="2"/>
    </row>
    <row r="22" spans="1:5" ht="11.25" customHeight="1" x14ac:dyDescent="0.2">
      <c r="A22" s="10" t="s">
        <v>15</v>
      </c>
      <c r="B22" s="11">
        <f>+'[1]EdoRes - Profit or Loss St.'!$C$25</f>
        <v>2458.8000000000002</v>
      </c>
      <c r="C22" s="11">
        <v>7447.2</v>
      </c>
      <c r="D22" s="2"/>
    </row>
    <row r="23" spans="1:5" ht="11.25" customHeight="1" x14ac:dyDescent="0.2">
      <c r="A23" s="12"/>
      <c r="B23" s="7"/>
      <c r="C23" s="7"/>
      <c r="D23" s="2"/>
    </row>
    <row r="24" spans="1:5" ht="11.25" customHeight="1" x14ac:dyDescent="0.2">
      <c r="A24" s="6" t="s">
        <v>9</v>
      </c>
      <c r="B24" s="13">
        <f>SUM(B5:B22)</f>
        <v>17008075.48</v>
      </c>
      <c r="C24" s="13">
        <f>SUM(C5:C22)</f>
        <v>11756882.119999999</v>
      </c>
      <c r="D24" s="2"/>
    </row>
    <row r="25" spans="1:5" ht="11.25" customHeight="1" x14ac:dyDescent="0.2">
      <c r="A25" s="14"/>
      <c r="B25" s="7"/>
      <c r="C25" s="7"/>
      <c r="D25" s="2"/>
      <c r="E25" s="2"/>
    </row>
    <row r="26" spans="1:5" s="2" customFormat="1" ht="11.25" customHeight="1" x14ac:dyDescent="0.2">
      <c r="A26" s="6" t="s">
        <v>8</v>
      </c>
      <c r="B26" s="7"/>
      <c r="C26" s="7"/>
      <c r="E26" s="1"/>
    </row>
    <row r="27" spans="1:5" ht="11.25" customHeight="1" x14ac:dyDescent="0.2">
      <c r="A27" s="8" t="s">
        <v>42</v>
      </c>
      <c r="B27" s="9"/>
      <c r="C27" s="9"/>
      <c r="D27" s="2"/>
    </row>
    <row r="28" spans="1:5" ht="11.25" customHeight="1" x14ac:dyDescent="0.2">
      <c r="A28" s="10" t="s">
        <v>37</v>
      </c>
      <c r="B28" s="11">
        <f>+SUM('[1]EdoRes - Profit or Loss St.'!$C$31:$C$77)</f>
        <v>13076864.460000001</v>
      </c>
      <c r="C28" s="11">
        <v>10188461.340000002</v>
      </c>
      <c r="D28" s="2"/>
    </row>
    <row r="29" spans="1:5" ht="11.25" customHeight="1" x14ac:dyDescent="0.2">
      <c r="A29" s="10" t="s">
        <v>16</v>
      </c>
      <c r="B29" s="11">
        <f>+SUM('[1]EdoRes - Profit or Loss St.'!$C$78:$C$132)</f>
        <v>195249.76</v>
      </c>
      <c r="C29" s="11">
        <v>97087.26999999999</v>
      </c>
      <c r="D29" s="2"/>
    </row>
    <row r="30" spans="1:5" ht="11.25" customHeight="1" x14ac:dyDescent="0.2">
      <c r="A30" s="10" t="s">
        <v>17</v>
      </c>
      <c r="B30" s="11">
        <f>+SUM('[1]EdoRes - Profit or Loss St.'!$C$133:$C$225)</f>
        <v>1298352.05</v>
      </c>
      <c r="C30" s="11">
        <v>699022.63999999978</v>
      </c>
      <c r="D30" s="2"/>
    </row>
    <row r="31" spans="1:5" ht="11.25" customHeight="1" x14ac:dyDescent="0.2">
      <c r="A31" s="10"/>
      <c r="B31" s="7"/>
      <c r="C31" s="7"/>
      <c r="D31" s="2"/>
    </row>
    <row r="32" spans="1:5" ht="11.25" customHeight="1" x14ac:dyDescent="0.2">
      <c r="A32" s="8" t="s">
        <v>53</v>
      </c>
      <c r="B32" s="9"/>
      <c r="C32" s="9"/>
      <c r="D32" s="2"/>
    </row>
    <row r="33" spans="1:4" ht="11.25" customHeight="1" x14ac:dyDescent="0.2">
      <c r="A33" s="10" t="s">
        <v>18</v>
      </c>
      <c r="B33" s="11"/>
      <c r="C33" s="11"/>
      <c r="D33" s="2"/>
    </row>
    <row r="34" spans="1:4" ht="11.25" customHeight="1" x14ac:dyDescent="0.2">
      <c r="A34" s="10" t="s">
        <v>19</v>
      </c>
      <c r="B34" s="11"/>
      <c r="C34" s="11"/>
      <c r="D34" s="2"/>
    </row>
    <row r="35" spans="1:4" ht="11.25" customHeight="1" x14ac:dyDescent="0.2">
      <c r="A35" s="10" t="s">
        <v>20</v>
      </c>
      <c r="B35" s="11"/>
      <c r="C35" s="11"/>
      <c r="D35" s="2"/>
    </row>
    <row r="36" spans="1:4" ht="11.25" customHeight="1" x14ac:dyDescent="0.2">
      <c r="A36" s="10" t="s">
        <v>21</v>
      </c>
      <c r="B36" s="11">
        <f>+'[1]EdoRes - Profit or Loss St.'!$C$227</f>
        <v>144118.54999999999</v>
      </c>
      <c r="C36" s="11">
        <v>36446.089999999997</v>
      </c>
      <c r="D36" s="2"/>
    </row>
    <row r="37" spans="1:4" ht="11.25" customHeight="1" x14ac:dyDescent="0.2">
      <c r="A37" s="10" t="s">
        <v>22</v>
      </c>
      <c r="B37" s="11"/>
      <c r="C37" s="11"/>
      <c r="D37" s="2"/>
    </row>
    <row r="38" spans="1:4" ht="11.25" customHeight="1" x14ac:dyDescent="0.2">
      <c r="A38" s="10" t="s">
        <v>23</v>
      </c>
      <c r="B38" s="11"/>
      <c r="C38" s="11"/>
      <c r="D38" s="2"/>
    </row>
    <row r="39" spans="1:4" ht="11.25" customHeight="1" x14ac:dyDescent="0.2">
      <c r="A39" s="10" t="s">
        <v>24</v>
      </c>
      <c r="B39" s="11"/>
      <c r="C39" s="11"/>
      <c r="D39" s="2"/>
    </row>
    <row r="40" spans="1:4" ht="11.25" customHeight="1" x14ac:dyDescent="0.2">
      <c r="A40" s="10" t="s">
        <v>6</v>
      </c>
      <c r="B40" s="11"/>
      <c r="C40" s="11"/>
      <c r="D40" s="2"/>
    </row>
    <row r="41" spans="1:4" ht="11.25" customHeight="1" x14ac:dyDescent="0.2">
      <c r="A41" s="10" t="s">
        <v>25</v>
      </c>
      <c r="B41" s="11"/>
      <c r="C41" s="11"/>
      <c r="D41" s="2"/>
    </row>
    <row r="42" spans="1:4" ht="11.25" customHeight="1" x14ac:dyDescent="0.2">
      <c r="A42" s="10"/>
      <c r="B42" s="7"/>
      <c r="C42" s="7"/>
      <c r="D42" s="2"/>
    </row>
    <row r="43" spans="1:4" ht="11.25" customHeight="1" x14ac:dyDescent="0.2">
      <c r="A43" s="8" t="s">
        <v>10</v>
      </c>
      <c r="B43" s="9"/>
      <c r="C43" s="9"/>
      <c r="D43" s="2"/>
    </row>
    <row r="44" spans="1:4" ht="11.25" customHeight="1" x14ac:dyDescent="0.2">
      <c r="A44" s="10" t="s">
        <v>3</v>
      </c>
      <c r="B44" s="11"/>
      <c r="C44" s="11"/>
      <c r="D44" s="2"/>
    </row>
    <row r="45" spans="1:4" ht="11.25" customHeight="1" x14ac:dyDescent="0.2">
      <c r="A45" s="10" t="s">
        <v>4</v>
      </c>
      <c r="B45" s="11"/>
      <c r="C45" s="11"/>
      <c r="D45" s="2"/>
    </row>
    <row r="46" spans="1:4" ht="11.25" customHeight="1" x14ac:dyDescent="0.2">
      <c r="A46" s="10" t="s">
        <v>5</v>
      </c>
      <c r="B46" s="11"/>
      <c r="C46" s="11"/>
      <c r="D46" s="2"/>
    </row>
    <row r="47" spans="1:4" ht="11.25" customHeight="1" x14ac:dyDescent="0.2">
      <c r="A47" s="10"/>
      <c r="B47" s="7"/>
      <c r="C47" s="7"/>
      <c r="D47" s="2"/>
    </row>
    <row r="48" spans="1:4" ht="11.25" customHeight="1" x14ac:dyDescent="0.2">
      <c r="A48" s="8" t="s">
        <v>43</v>
      </c>
      <c r="B48" s="9"/>
      <c r="C48" s="9"/>
      <c r="D48" s="2"/>
    </row>
    <row r="49" spans="1:4" ht="11.25" customHeight="1" x14ac:dyDescent="0.2">
      <c r="A49" s="10" t="s">
        <v>26</v>
      </c>
      <c r="B49" s="11"/>
      <c r="C49" s="11"/>
      <c r="D49" s="2"/>
    </row>
    <row r="50" spans="1:4" ht="11.25" customHeight="1" x14ac:dyDescent="0.2">
      <c r="A50" s="10" t="s">
        <v>27</v>
      </c>
      <c r="B50" s="11"/>
      <c r="C50" s="11"/>
      <c r="D50" s="2"/>
    </row>
    <row r="51" spans="1:4" ht="11.25" customHeight="1" x14ac:dyDescent="0.2">
      <c r="A51" s="10" t="s">
        <v>28</v>
      </c>
      <c r="B51" s="11"/>
      <c r="C51" s="11"/>
      <c r="D51" s="2"/>
    </row>
    <row r="52" spans="1:4" ht="11.25" customHeight="1" x14ac:dyDescent="0.2">
      <c r="A52" s="10" t="s">
        <v>29</v>
      </c>
      <c r="B52" s="11"/>
      <c r="C52" s="11"/>
      <c r="D52" s="2"/>
    </row>
    <row r="53" spans="1:4" ht="11.25" customHeight="1" x14ac:dyDescent="0.2">
      <c r="A53" s="10" t="s">
        <v>30</v>
      </c>
      <c r="B53" s="11"/>
      <c r="C53" s="11"/>
      <c r="D53" s="2"/>
    </row>
    <row r="54" spans="1:4" ht="11.25" customHeight="1" x14ac:dyDescent="0.2">
      <c r="A54" s="10"/>
      <c r="B54" s="7"/>
      <c r="C54" s="7"/>
      <c r="D54" s="2"/>
    </row>
    <row r="55" spans="1:4" ht="11.25" customHeight="1" x14ac:dyDescent="0.2">
      <c r="A55" s="8" t="s">
        <v>44</v>
      </c>
      <c r="B55" s="9"/>
      <c r="C55" s="9"/>
      <c r="D55" s="2"/>
    </row>
    <row r="56" spans="1:4" ht="11.25" customHeight="1" x14ac:dyDescent="0.2">
      <c r="A56" s="10" t="s">
        <v>31</v>
      </c>
      <c r="B56" s="11">
        <f>+SUM('[1]EdoRes - Profit or Loss St.'!$C$230:$C$232)</f>
        <v>880582.10000000009</v>
      </c>
      <c r="C56" s="11">
        <v>937495.27000000014</v>
      </c>
      <c r="D56" s="2"/>
    </row>
    <row r="57" spans="1:4" ht="11.25" customHeight="1" x14ac:dyDescent="0.2">
      <c r="A57" s="10" t="s">
        <v>7</v>
      </c>
      <c r="B57" s="11"/>
      <c r="C57" s="11"/>
      <c r="D57" s="2"/>
    </row>
    <row r="58" spans="1:4" ht="11.25" customHeight="1" x14ac:dyDescent="0.2">
      <c r="A58" s="10" t="s">
        <v>32</v>
      </c>
      <c r="B58" s="11"/>
      <c r="C58" s="11"/>
      <c r="D58" s="2"/>
    </row>
    <row r="59" spans="1:4" ht="11.25" customHeight="1" x14ac:dyDescent="0.2">
      <c r="A59" s="10" t="s">
        <v>54</v>
      </c>
      <c r="B59" s="11"/>
      <c r="C59" s="11"/>
      <c r="D59" s="2"/>
    </row>
    <row r="60" spans="1:4" ht="11.25" customHeight="1" x14ac:dyDescent="0.2">
      <c r="A60" s="10" t="s">
        <v>33</v>
      </c>
      <c r="B60" s="11"/>
      <c r="C60" s="11"/>
      <c r="D60" s="2"/>
    </row>
    <row r="61" spans="1:4" ht="11.25" customHeight="1" x14ac:dyDescent="0.2">
      <c r="A61" s="10" t="s">
        <v>34</v>
      </c>
      <c r="B61" s="11"/>
      <c r="C61" s="11"/>
      <c r="D61" s="2"/>
    </row>
    <row r="62" spans="1:4" ht="11.25" customHeight="1" x14ac:dyDescent="0.2">
      <c r="A62" s="10"/>
      <c r="B62" s="7"/>
      <c r="C62" s="7"/>
      <c r="D62" s="2"/>
    </row>
    <row r="63" spans="1:4" ht="11.25" customHeight="1" x14ac:dyDescent="0.2">
      <c r="A63" s="8" t="s">
        <v>40</v>
      </c>
      <c r="B63" s="9"/>
      <c r="C63" s="9"/>
      <c r="D63" s="2"/>
    </row>
    <row r="64" spans="1:4" ht="11.25" customHeight="1" x14ac:dyDescent="0.2">
      <c r="A64" s="10" t="s">
        <v>38</v>
      </c>
      <c r="B64" s="11"/>
      <c r="C64" s="11"/>
      <c r="D64" s="2"/>
    </row>
    <row r="65" spans="1:8" ht="11.25" customHeight="1" x14ac:dyDescent="0.2">
      <c r="A65" s="12"/>
      <c r="B65" s="7"/>
      <c r="C65" s="7"/>
      <c r="D65" s="2"/>
    </row>
    <row r="66" spans="1:8" ht="11.25" customHeight="1" x14ac:dyDescent="0.2">
      <c r="A66" s="6" t="s">
        <v>45</v>
      </c>
      <c r="B66" s="13">
        <f>SUM(B27:B65)</f>
        <v>15595166.920000002</v>
      </c>
      <c r="C66" s="13">
        <f>SUM(C27:C65)</f>
        <v>11958512.610000001</v>
      </c>
      <c r="D66" s="2"/>
      <c r="E66" s="2"/>
    </row>
    <row r="67" spans="1:8" ht="11.25" customHeight="1" x14ac:dyDescent="0.2">
      <c r="A67" s="14"/>
      <c r="B67" s="7"/>
      <c r="C67" s="7"/>
      <c r="D67" s="2"/>
      <c r="E67" s="2"/>
    </row>
    <row r="68" spans="1:8" s="2" customFormat="1" x14ac:dyDescent="0.2">
      <c r="A68" s="6" t="s">
        <v>39</v>
      </c>
      <c r="B68" s="9">
        <f>+B24-B66</f>
        <v>1412908.5599999987</v>
      </c>
      <c r="C68" s="9">
        <f>+C24-C66</f>
        <v>-201630.49000000209</v>
      </c>
      <c r="E68" s="1"/>
    </row>
    <row r="69" spans="1:8" s="2" customFormat="1" x14ac:dyDescent="0.2">
      <c r="A69" s="12"/>
      <c r="B69" s="7"/>
      <c r="C69" s="15"/>
      <c r="E69" s="1"/>
    </row>
    <row r="70" spans="1:8" s="3" customFormat="1" x14ac:dyDescent="0.2">
      <c r="A70" s="1"/>
      <c r="B70" s="1"/>
      <c r="C70" s="1"/>
      <c r="D70" s="2"/>
      <c r="E70" s="1"/>
      <c r="F70" s="1"/>
      <c r="G70" s="1"/>
      <c r="H70" s="1"/>
    </row>
    <row r="71" spans="1:8" ht="12.75" x14ac:dyDescent="0.2">
      <c r="A71" s="4" t="s">
        <v>56</v>
      </c>
    </row>
    <row r="74" spans="1:8" x14ac:dyDescent="0.2">
      <c r="A74" s="16" t="s">
        <v>57</v>
      </c>
      <c r="B74" s="17" t="s">
        <v>59</v>
      </c>
    </row>
    <row r="75" spans="1:8" ht="45" x14ac:dyDescent="0.2">
      <c r="A75" s="16" t="s">
        <v>58</v>
      </c>
      <c r="B75" s="18" t="s">
        <v>60</v>
      </c>
    </row>
    <row r="76" spans="1:8" x14ac:dyDescent="0.2">
      <c r="A76" s="16"/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  <ignoredErrors>
    <ignoredError sqref="B24:C24 B66:C66 B68:C68 B16:B22 B37:B56 B31:B35 B28:B30 B36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enrike H</cp:lastModifiedBy>
  <cp:lastPrinted>2021-02-11T18:41:48Z</cp:lastPrinted>
  <dcterms:created xsi:type="dcterms:W3CDTF">2012-12-11T20:29:16Z</dcterms:created>
  <dcterms:modified xsi:type="dcterms:W3CDTF">2022-01-19T05:48:05Z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