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esktop\Cuenta Pública-3er trim CD\"/>
    </mc:Choice>
  </mc:AlternateContent>
  <bookViews>
    <workbookView xWindow="0" yWindow="0" windowWidth="14250" windowHeight="4995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B32" i="1"/>
  <c r="D12" i="1" l="1"/>
  <c r="C12" i="1"/>
  <c r="B12" i="1"/>
  <c r="D35" i="1" l="1"/>
  <c r="C35" i="1"/>
  <c r="B35" i="1"/>
  <c r="D14" i="1" l="1"/>
  <c r="C14" i="1"/>
  <c r="D3" i="1"/>
  <c r="D27" i="1" s="1"/>
  <c r="D39" i="1" s="1"/>
  <c r="C3" i="1"/>
  <c r="C27" i="1" s="1"/>
  <c r="C39" i="1" s="1"/>
  <c r="B14" i="1"/>
  <c r="B3" i="1"/>
  <c r="B27" i="1" s="1"/>
  <c r="B39" i="1" s="1"/>
  <c r="D24" i="1" l="1"/>
  <c r="B24" i="1"/>
  <c r="C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<sst xmlns="http://schemas.openxmlformats.org/spreadsheetml/2006/main" count="49" uniqueCount="41">
  <si>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</si>
  <si>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</si>
  <si>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</si>
  <si>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</si>
  <si>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</si>
  <si>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</si>
  <si>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</si>
  <si>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</si>
  <si>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</si>
  <si>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</si>
  <si>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</si>
  <si>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</si>
  <si>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</si>
  <si>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</si>
  <si>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</si>
  <si>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</si>
  <si>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</si>
  <si>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</si>
  <si>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</si>
  <si>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</si>
  <si>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</si>
  <si>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</si>
  <si>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</si>
  <si>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</si>
  <si>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</si>
  <si>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</si>
  <si>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</si>
  <si>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</si>
  <si>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</si>
  <si>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</si>
  <si>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</si>
  <si>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</si>
  <si>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</si>
  <si>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</si>
  <si>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</si>
  <si>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</si>
  <si>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</si>
  <si>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</si>
  <si>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</si>
  <si>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</si>
  <si>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MUNCIPAL DE LAS MUJERES
Flujo de Fondos
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</si>
</sst>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 wrapText="1"/>
      <protection locked="0"/>
    </xf>
    <xf numFmtId="4" fontId="4" fillId="0" borderId="0" xfId="2" applyNumberFormat="1" applyFont="1" applyAlignment="1" applyProtection="1">
      <alignment vertical="top"/>
      <protection locked="0"/>
    </xf>
    <xf numFmtId="4" fontId="4" fillId="0" borderId="0" xfId="2" applyNumberFormat="1" applyFont="1" applyAlignment="1" applyProtection="1">
      <alignment vertical="top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indent="1"/>
    </xf>
    <xf numFmtId="0" fontId="3" fillId="0" borderId="7" xfId="3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0" fontId="6" fillId="0" borderId="10" xfId="0" applyFont="1" applyBorder="1"/>
    <xf numFmtId="0" fontId="2" fillId="0" borderId="5" xfId="0" applyFont="1" applyBorder="1" applyAlignment="1">
      <alignment horizontal="left" indent="1"/>
    </xf>
    <xf numFmtId="4" fontId="2" fillId="0" borderId="12" xfId="0" applyNumberFormat="1" applyFont="1" applyBorder="1"/>
    <xf numFmtId="4" fontId="2" fillId="0" borderId="6" xfId="0" applyNumberFormat="1" applyFont="1" applyBorder="1"/>
    <xf numFmtId="0" fontId="6" fillId="0" borderId="5" xfId="0" applyFont="1" applyBorder="1"/>
    <xf numFmtId="4" fontId="6" fillId="0" borderId="12" xfId="0" applyNumberFormat="1" applyFont="1" applyBorder="1"/>
    <xf numFmtId="4" fontId="6" fillId="0" borderId="6" xfId="0" applyNumberFormat="1" applyFont="1" applyBorder="1"/>
    <xf numFmtId="0" fontId="6" fillId="0" borderId="7" xfId="0" applyFont="1" applyBorder="1"/>
    <xf numFmtId="4" fontId="6" fillId="0" borderId="13" xfId="0" applyNumberFormat="1" applyFont="1" applyBorder="1"/>
    <xf numFmtId="4" fontId="6" fillId="0" borderId="8" xfId="0" applyNumberFormat="1" applyFont="1" applyBorder="1"/>
    <xf numFmtId="3" fontId="3" fillId="0" borderId="13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4" fontId="4" fillId="0" borderId="0" xfId="2" applyNumberFormat="1" applyFont="1" applyAlignment="1" applyProtection="1">
      <alignment horizontal="left"/>
      <protection locked="0"/>
    </xf>
  </cellXfs>
  <cellStyles count="4">
    <cellStyle name="Normal" xfId="0" builtinId="0"/>
    <cellStyle name="Normal 2" xfId="1"/>
    <cellStyle name="Normal 2 2" xfId="2"/>
    <cellStyle name="Normal 2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showGridLines="0" tabSelected="1" topLeftCell="A7" workbookViewId="0">
      <selection activeCell="C43" sqref="C43"/>
    </sheetView>
  </sheetViews>
  <sheetFormatPr baseColWidth="10" defaultRowHeight="11.25" x14ac:dyDescent="0.2"/>
  <cols>
    <col min="1" max="1" width="39.7109375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1" t="s">
        <v>40</v>
      </c>
      <c r="B1" s="32"/>
      <c r="C1" s="32"/>
      <c r="D1" s="33"/>
    </row>
    <row r="2" spans="1:4" ht="22.5" x14ac:dyDescent="0.2">
      <c r="A2" s="12" t="s">
        <v>20</v>
      </c>
      <c r="B2" s="8" t="s">
        <v>22</v>
      </c>
      <c r="C2" s="15" t="s">
        <v>21</v>
      </c>
      <c r="D2" s="8" t="s">
        <v>23</v>
      </c>
    </row>
    <row r="3" spans="1:4" x14ac:dyDescent="0.2">
      <c r="A3" s="6" t="s">
        <v>0</v>
      </c>
      <c r="B3" s="16">
        <f>SUM(B4:B13)</f>
        <v>11779534.92</v>
      </c>
      <c r="C3" s="16">
        <f t="shared" ref="C3:D3" si="0">SUM(C4:C13)</f>
        <v>10549614.5</v>
      </c>
      <c r="D3" s="2">
        <f t="shared" si="0"/>
        <v>9946911.5900000017</v>
      </c>
    </row>
    <row r="4" spans="1:4" x14ac:dyDescent="0.2">
      <c r="A4" s="13" t="s">
        <v>1</v>
      </c>
      <c r="B4" s="17"/>
      <c r="C4" s="17"/>
      <c r="D4" s="3"/>
    </row>
    <row r="5" spans="1:4" x14ac:dyDescent="0.2">
      <c r="A5" s="13" t="s">
        <v>2</v>
      </c>
      <c r="B5" s="17"/>
      <c r="C5" s="17"/>
      <c r="D5" s="3"/>
    </row>
    <row r="6" spans="1:4" x14ac:dyDescent="0.2">
      <c r="A6" s="13" t="s">
        <v>3</v>
      </c>
      <c r="B6" s="17"/>
      <c r="C6" s="17"/>
      <c r="D6" s="3"/>
    </row>
    <row r="7" spans="1:4" x14ac:dyDescent="0.2">
      <c r="A7" s="13" t="s">
        <v>4</v>
      </c>
      <c r="B7" s="17"/>
      <c r="C7" s="17"/>
      <c r="D7" s="3"/>
    </row>
    <row r="8" spans="1:4" x14ac:dyDescent="0.2">
      <c r="A8" s="13" t="s">
        <v>5</v>
      </c>
      <c r="B8" s="17"/>
      <c r="C8" s="17"/>
      <c r="D8" s="3"/>
    </row>
    <row r="9" spans="1:4" x14ac:dyDescent="0.2">
      <c r="A9" s="13" t="s">
        <v>6</v>
      </c>
      <c r="B9" s="17"/>
      <c r="C9" s="17"/>
      <c r="D9" s="3"/>
    </row>
    <row r="10" spans="1:4" x14ac:dyDescent="0.2">
      <c r="A10" s="13" t="s">
        <v>7</v>
      </c>
      <c r="B10" s="17"/>
      <c r="C10" s="17"/>
      <c r="D10" s="3"/>
    </row>
    <row r="11" spans="1:4" x14ac:dyDescent="0.2">
      <c r="A11" s="13" t="s">
        <v>8</v>
      </c>
      <c r="B11" s="17"/>
      <c r="C11" s="17"/>
      <c r="D11" s="3"/>
    </row>
    <row r="12" spans="1:4" x14ac:dyDescent="0.2">
      <c r="A12" s="13" t="s">
        <v>9</v>
      </c>
      <c r="B12" s="17">
        <f>7419434.92+4330000</f>
        <v>11749434.92</v>
      </c>
      <c r="C12" s="17">
        <f>6214029.1+4330000</f>
        <v>10544029.1</v>
      </c>
      <c r="D12" s="3">
        <f>5611326.19+4330000</f>
        <v>9941326.1900000013</v>
      </c>
    </row>
    <row r="13" spans="1:4" x14ac:dyDescent="0.2">
      <c r="A13" s="13" t="s">
        <v>10</v>
      </c>
      <c r="B13" s="17">
        <v>30100</v>
      </c>
      <c r="C13" s="17">
        <v>5585.4</v>
      </c>
      <c r="D13" s="3">
        <v>5585.4</v>
      </c>
    </row>
    <row r="14" spans="1:4" x14ac:dyDescent="0.2">
      <c r="A14" s="7" t="s">
        <v>11</v>
      </c>
      <c r="B14" s="18">
        <f>SUM(B15:B23)</f>
        <v>11779534.565078279</v>
      </c>
      <c r="C14" s="18">
        <f t="shared" ref="C14:D14" si="1">SUM(C15:C23)</f>
        <v>7547510.1500000004</v>
      </c>
      <c r="D14" s="4">
        <f t="shared" si="1"/>
        <v>7161093.7250000006</v>
      </c>
    </row>
    <row r="15" spans="1:4" x14ac:dyDescent="0.2">
      <c r="A15" s="13" t="s">
        <v>12</v>
      </c>
      <c r="B15" s="17">
        <v>10500675.497142049</v>
      </c>
      <c r="C15" s="17">
        <v>6946257.6900000004</v>
      </c>
      <c r="D15" s="3">
        <v>6567653.9450000003</v>
      </c>
    </row>
    <row r="16" spans="1:4" x14ac:dyDescent="0.2">
      <c r="A16" s="13" t="s">
        <v>13</v>
      </c>
      <c r="B16" s="17">
        <v>233968.04</v>
      </c>
      <c r="C16" s="17">
        <v>69155.179999999993</v>
      </c>
      <c r="D16" s="3">
        <v>69155.179999999993</v>
      </c>
    </row>
    <row r="17" spans="1:4" x14ac:dyDescent="0.2">
      <c r="A17" s="13" t="s">
        <v>14</v>
      </c>
      <c r="B17" s="17">
        <v>862471.02793623193</v>
      </c>
      <c r="C17" s="17">
        <v>505289.5</v>
      </c>
      <c r="D17" s="3">
        <v>497476.81999999995</v>
      </c>
    </row>
    <row r="18" spans="1:4" x14ac:dyDescent="0.2">
      <c r="A18" s="13" t="s">
        <v>9</v>
      </c>
      <c r="B18" s="17">
        <v>165920</v>
      </c>
      <c r="C18" s="17">
        <v>26807.78</v>
      </c>
      <c r="D18" s="3">
        <v>26807.78</v>
      </c>
    </row>
    <row r="19" spans="1:4" x14ac:dyDescent="0.2">
      <c r="A19" s="13" t="s">
        <v>15</v>
      </c>
      <c r="B19" s="17">
        <v>16500</v>
      </c>
      <c r="C19" s="17">
        <v>0</v>
      </c>
      <c r="D19" s="3">
        <v>0</v>
      </c>
    </row>
    <row r="20" spans="1:4" x14ac:dyDescent="0.2">
      <c r="A20" s="13" t="s">
        <v>16</v>
      </c>
      <c r="B20" s="17">
        <v>0</v>
      </c>
      <c r="C20" s="17">
        <v>0</v>
      </c>
      <c r="D20" s="3">
        <v>0</v>
      </c>
    </row>
    <row r="21" spans="1:4" x14ac:dyDescent="0.2">
      <c r="A21" s="13" t="s">
        <v>17</v>
      </c>
      <c r="B21" s="17">
        <v>0</v>
      </c>
      <c r="C21" s="17">
        <v>0</v>
      </c>
      <c r="D21" s="3">
        <v>0</v>
      </c>
    </row>
    <row r="22" spans="1:4" x14ac:dyDescent="0.2">
      <c r="A22" s="13" t="s">
        <v>18</v>
      </c>
      <c r="B22" s="17">
        <v>0</v>
      </c>
      <c r="C22" s="17">
        <v>0</v>
      </c>
      <c r="D22" s="3">
        <v>0</v>
      </c>
    </row>
    <row r="23" spans="1:4" x14ac:dyDescent="0.2">
      <c r="A23" s="13" t="s">
        <v>19</v>
      </c>
      <c r="B23" s="17">
        <v>0</v>
      </c>
      <c r="C23" s="17">
        <v>0</v>
      </c>
      <c r="D23" s="3">
        <v>0</v>
      </c>
    </row>
    <row r="24" spans="1:4" x14ac:dyDescent="0.2">
      <c r="A24" s="14" t="s">
        <v>29</v>
      </c>
      <c r="B24" s="30">
        <f>B3-B14</f>
        <v>0.35492172092199326</v>
      </c>
      <c r="C24" s="19">
        <f>C3-C14</f>
        <v>3002104.3499999996</v>
      </c>
      <c r="D24" s="5">
        <f>D3-D14</f>
        <v>2785817.8650000012</v>
      </c>
    </row>
    <row r="26" spans="1:4" ht="22.5" x14ac:dyDescent="0.2">
      <c r="A26" s="12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20" t="s">
        <v>30</v>
      </c>
      <c r="B27" s="16">
        <f>SUM(B28:B34)</f>
        <v>11779534.92</v>
      </c>
      <c r="C27" s="16">
        <f>SUM(C28:C34)</f>
        <v>10549614.5</v>
      </c>
      <c r="D27" s="2">
        <f>SUM(D28:D34)</f>
        <v>9946911.5900000017</v>
      </c>
    </row>
    <row r="28" spans="1:4" x14ac:dyDescent="0.2">
      <c r="A28" s="21" t="s">
        <v>31</v>
      </c>
      <c r="B28" s="22"/>
      <c r="C28" s="22"/>
      <c r="D28" s="23"/>
    </row>
    <row r="29" spans="1:4" x14ac:dyDescent="0.2">
      <c r="A29" s="21" t="s">
        <v>32</v>
      </c>
      <c r="B29" s="22"/>
      <c r="C29" s="22"/>
      <c r="D29" s="23"/>
    </row>
    <row r="30" spans="1:4" x14ac:dyDescent="0.2">
      <c r="A30" s="21" t="s">
        <v>33</v>
      </c>
      <c r="B30" s="22"/>
      <c r="C30" s="22"/>
      <c r="D30" s="23"/>
    </row>
    <row r="31" spans="1:4" x14ac:dyDescent="0.2">
      <c r="A31" s="21" t="s">
        <v>34</v>
      </c>
      <c r="B31" s="22"/>
      <c r="C31" s="22"/>
      <c r="D31" s="22"/>
    </row>
    <row r="32" spans="1:4" x14ac:dyDescent="0.2">
      <c r="A32" s="21" t="s">
        <v>35</v>
      </c>
      <c r="B32" s="22">
        <f>+B3</f>
        <v>11779534.92</v>
      </c>
      <c r="C32" s="22">
        <f t="shared" ref="C32:D32" si="2">+C3</f>
        <v>10549614.5</v>
      </c>
      <c r="D32" s="22">
        <f t="shared" si="2"/>
        <v>9946911.5900000017</v>
      </c>
    </row>
    <row r="33" spans="1:4" x14ac:dyDescent="0.2">
      <c r="A33" s="21" t="s">
        <v>36</v>
      </c>
      <c r="B33" s="22"/>
      <c r="C33" s="22"/>
      <c r="D33" s="23"/>
    </row>
    <row r="34" spans="1:4" x14ac:dyDescent="0.2">
      <c r="A34" s="21" t="s">
        <v>37</v>
      </c>
      <c r="B34" s="22"/>
      <c r="C34" s="22"/>
      <c r="D34" s="22"/>
    </row>
    <row r="35" spans="1:4" x14ac:dyDescent="0.2">
      <c r="A35" s="24" t="s">
        <v>38</v>
      </c>
      <c r="B35" s="25">
        <f>SUM(B36:B38)</f>
        <v>0</v>
      </c>
      <c r="C35" s="25">
        <f>SUM(C36:C38)</f>
        <v>0</v>
      </c>
      <c r="D35" s="26">
        <f>SUM(D36:D38)</f>
        <v>0</v>
      </c>
    </row>
    <row r="36" spans="1:4" x14ac:dyDescent="0.2">
      <c r="A36" s="21" t="s">
        <v>35</v>
      </c>
      <c r="B36" s="22"/>
      <c r="C36" s="22"/>
      <c r="D36" s="23"/>
    </row>
    <row r="37" spans="1:4" x14ac:dyDescent="0.2">
      <c r="A37" s="21" t="s">
        <v>36</v>
      </c>
      <c r="B37" s="22"/>
      <c r="C37" s="22"/>
      <c r="D37" s="23"/>
    </row>
    <row r="38" spans="1:4" x14ac:dyDescent="0.2">
      <c r="A38" s="21" t="s">
        <v>39</v>
      </c>
      <c r="B38" s="22"/>
      <c r="C38" s="22"/>
      <c r="D38" s="23"/>
    </row>
    <row r="39" spans="1:4" x14ac:dyDescent="0.2">
      <c r="A39" s="27" t="s">
        <v>29</v>
      </c>
      <c r="B39" s="28">
        <f>B27+B35</f>
        <v>11779534.92</v>
      </c>
      <c r="C39" s="28">
        <f t="shared" ref="C39:D39" si="3">C27+C35</f>
        <v>10549614.5</v>
      </c>
      <c r="D39" s="29">
        <f t="shared" si="3"/>
        <v>9946911.5900000017</v>
      </c>
    </row>
    <row r="44" spans="1:4" ht="33.75" x14ac:dyDescent="0.2">
      <c r="A44" s="9" t="s">
        <v>24</v>
      </c>
      <c r="B44" s="10"/>
      <c r="C44" s="10"/>
      <c r="D44" s="10"/>
    </row>
    <row r="45" spans="1:4" x14ac:dyDescent="0.2">
      <c r="A45" s="9"/>
      <c r="B45" s="10"/>
      <c r="C45" s="10"/>
      <c r="D45" s="10"/>
    </row>
    <row r="46" spans="1:4" x14ac:dyDescent="0.2">
      <c r="A46" s="9" t="s">
        <v>25</v>
      </c>
      <c r="B46" s="10"/>
      <c r="C46" s="10"/>
    </row>
    <row r="47" spans="1:4" ht="22.5" x14ac:dyDescent="0.2">
      <c r="A47" s="9" t="s">
        <v>27</v>
      </c>
      <c r="B47" s="10"/>
      <c r="C47" s="10"/>
    </row>
    <row r="48" spans="1:4" ht="40.5" customHeight="1" x14ac:dyDescent="0.2">
      <c r="A48" s="34" t="s">
        <v>26</v>
      </c>
      <c r="B48" s="10"/>
      <c r="C48" s="10"/>
    </row>
    <row r="49" spans="1:1" ht="22.5" x14ac:dyDescent="0.2">
      <c r="A49" s="11" t="s">
        <v>28</v>
      </c>
    </row>
    <row r="50" spans="1:1" x14ac:dyDescent="0.2">
      <c r="A50" s="1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ADMINISTRACION</cp:lastModifiedBy>
  <cp:lastPrinted>2020-10-20T19:51:57Z</cp:lastPrinted>
  <dcterms:created xsi:type="dcterms:W3CDTF">2017-12-20T04:54:53Z</dcterms:created>
  <dcterms:modified xsi:type="dcterms:W3CDTF">2020-10-20T19:52:06Z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