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05" windowWidth="15600" windowHeight="7995"/>
  </bookViews>
  <sheets>
    <sheet name="EFE" sheetId="2" r:id="rId1"/>
  </sheets>
  <externalReferences>
    <externalReference r:id="rId2"/>
    <externalReference r:id="rId3"/>
  </externalReference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56" i="2" l="1"/>
  <c r="D51" i="2"/>
  <c r="D15" i="2"/>
  <c r="D14" i="2"/>
  <c r="D13" i="2"/>
  <c r="D61" i="2" l="1"/>
  <c r="D5" i="2" l="1"/>
  <c r="D16" i="2"/>
  <c r="D36" i="2"/>
  <c r="D40" i="2"/>
  <c r="D44" i="2"/>
  <c r="D47" i="2"/>
  <c r="D52" i="2"/>
  <c r="D57" i="2" s="1"/>
  <c r="D33" i="2" l="1"/>
  <c r="D59" i="2" l="1"/>
  <c r="D62" i="2" s="1"/>
  <c r="D34" i="2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<sst xmlns="http://schemas.openxmlformats.org/spreadsheetml/2006/main" count="62" uniqueCount="54">
  <si>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</si>
  <si>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</si>
  <si>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</si>
  <si>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</si>
  <si>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</si>
  <si>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</si>
  <si>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</si>
  <si>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</si>
  <si>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</si>
  <si>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</si>
  <si>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</si>
  <si>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</si>
  <si>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</si>
  <si>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</si>
  <si>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</si>
  <si>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</si>
  <si>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</si>
  <si>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</si>
  <si>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</si>
  <si>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</si>
  <si>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</si>
  <si>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</si>
  <si>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</si>
  <si>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</si>
  <si>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</si>
  <si>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</si>
  <si>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</si>
  <si>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</si>
  <si>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</si>
  <si>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</si>
  <si>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</si>
  <si>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</si>
  <si>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</si>
  <si>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</si>
  <si>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</si>
  <si>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</si>
  <si>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</si>
  <si>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</si>
  <si>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</si>
  <si>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</si>
  <si>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</si>
  <si>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</si>
  <si>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</si>
  <si>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</si>
  <si>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</si>
  <si>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</si>
  <si>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</si>
  <si>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</si>
  <si>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</si>
  <si>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</si>
  <si>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</si>
  <si>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</si>
  <si>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</si>
  <si>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NSTITUTO MUNICIPAL DE LAS MUJERES
Estado de Flujos de Efectivo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</si>
</sst>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165" fontId="3" fillId="0" borderId="3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0" fontId="2" fillId="0" borderId="10" xfId="8" applyFont="1" applyFill="1" applyBorder="1" applyAlignment="1" applyProtection="1">
      <alignment horizontal="center" vertical="center" wrapText="1"/>
      <protection locked="0"/>
    </xf>
    <xf numFmtId="0" fontId="2" fillId="0" borderId="11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ACT_MLEO_MUJ_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2410811.64</v>
          </cell>
        </row>
        <row r="20">
          <cell r="C20">
            <v>1861.8</v>
          </cell>
        </row>
        <row r="26">
          <cell r="C26">
            <v>1666645.46</v>
          </cell>
        </row>
        <row r="27">
          <cell r="C27">
            <v>19549.990000000002</v>
          </cell>
        </row>
        <row r="28">
          <cell r="C28">
            <v>197317.72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6">
          <cell r="B6">
            <v>742.95</v>
          </cell>
        </row>
        <row r="19">
          <cell r="B19">
            <v>245242.5</v>
          </cell>
        </row>
        <row r="26">
          <cell r="C26">
            <v>141516.12</v>
          </cell>
        </row>
        <row r="51">
          <cell r="C51">
            <v>40080.980000000003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C6" sqref="C6"/>
    </sheetView>
  </sheetViews>
  <sheetFormatPr baseColWidth="10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39.950000000000003" customHeight="1" x14ac:dyDescent="0.2">
      <c r="A1" s="30" t="s">
        <v>53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35">
        <v>2020</v>
      </c>
      <c r="E2" s="36">
        <v>2019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+SUM(D6:D15)</f>
        <v>6742673.4400000004</v>
      </c>
      <c r="E5" s="12">
        <v>11547948.310000001</v>
      </c>
    </row>
    <row r="6" spans="1:5" x14ac:dyDescent="0.2">
      <c r="A6" s="2"/>
      <c r="C6" s="13" t="s">
        <v>3</v>
      </c>
      <c r="D6" s="14"/>
      <c r="E6" s="15"/>
    </row>
    <row r="7" spans="1:5" x14ac:dyDescent="0.2">
      <c r="A7" s="2"/>
      <c r="C7" s="13" t="s">
        <v>4</v>
      </c>
      <c r="D7" s="14"/>
      <c r="E7" s="15"/>
    </row>
    <row r="8" spans="1:5" x14ac:dyDescent="0.2">
      <c r="A8" s="2"/>
      <c r="C8" s="13" t="s">
        <v>42</v>
      </c>
      <c r="D8" s="14"/>
      <c r="E8" s="15"/>
    </row>
    <row r="9" spans="1:5" x14ac:dyDescent="0.2">
      <c r="A9" s="2"/>
      <c r="C9" s="13" t="s">
        <v>5</v>
      </c>
      <c r="D9" s="14"/>
      <c r="E9" s="15"/>
    </row>
    <row r="10" spans="1:5" x14ac:dyDescent="0.2">
      <c r="A10" s="2"/>
      <c r="C10" s="13" t="s">
        <v>43</v>
      </c>
      <c r="D10" s="14"/>
      <c r="E10" s="15"/>
    </row>
    <row r="11" spans="1:5" x14ac:dyDescent="0.2">
      <c r="A11" s="2"/>
      <c r="C11" s="13" t="s">
        <v>44</v>
      </c>
      <c r="D11" s="14"/>
      <c r="E11" s="15"/>
    </row>
    <row r="12" spans="1:5" x14ac:dyDescent="0.2">
      <c r="A12" s="2"/>
      <c r="C12" s="13" t="s">
        <v>45</v>
      </c>
      <c r="D12" s="14"/>
      <c r="E12" s="15"/>
    </row>
    <row r="13" spans="1:5" ht="22.5" x14ac:dyDescent="0.2">
      <c r="A13" s="2"/>
      <c r="C13" s="13" t="s">
        <v>46</v>
      </c>
      <c r="D13" s="14">
        <f>+[1]EA!$C$13</f>
        <v>4330000</v>
      </c>
      <c r="E13" s="15">
        <v>4637653.71</v>
      </c>
    </row>
    <row r="14" spans="1:5" x14ac:dyDescent="0.2">
      <c r="A14" s="2"/>
      <c r="C14" s="13" t="s">
        <v>47</v>
      </c>
      <c r="D14" s="14">
        <f>+[1]EA!$C$14</f>
        <v>2410811.64</v>
      </c>
      <c r="E14" s="15">
        <v>6882435</v>
      </c>
    </row>
    <row r="15" spans="1:5" x14ac:dyDescent="0.2">
      <c r="A15" s="2"/>
      <c r="C15" s="13" t="s">
        <v>6</v>
      </c>
      <c r="D15" s="14">
        <f>+[1]EA!$C$20</f>
        <v>1861.8</v>
      </c>
      <c r="E15" s="15">
        <v>27859.599999999999</v>
      </c>
    </row>
    <row r="16" spans="1:5" x14ac:dyDescent="0.2">
      <c r="A16" s="2"/>
      <c r="B16" s="9" t="s">
        <v>7</v>
      </c>
      <c r="C16" s="10"/>
      <c r="D16" s="11">
        <f>+SUM(D17:D32)</f>
        <v>1883513.17</v>
      </c>
      <c r="E16" s="12">
        <v>11033127.68</v>
      </c>
    </row>
    <row r="17" spans="1:5" x14ac:dyDescent="0.2">
      <c r="A17" s="2"/>
      <c r="C17" s="13" t="s">
        <v>8</v>
      </c>
      <c r="D17" s="14">
        <f>+[1]EA!$C$26</f>
        <v>1666645.46</v>
      </c>
      <c r="E17" s="15">
        <v>10100034.549999999</v>
      </c>
    </row>
    <row r="18" spans="1:5" x14ac:dyDescent="0.2">
      <c r="A18" s="2"/>
      <c r="C18" s="13" t="s">
        <v>9</v>
      </c>
      <c r="D18" s="14">
        <f>+[1]EA!$C$27</f>
        <v>19549.990000000002</v>
      </c>
      <c r="E18" s="15">
        <v>107260.65000000001</v>
      </c>
    </row>
    <row r="19" spans="1:5" x14ac:dyDescent="0.2">
      <c r="A19" s="2"/>
      <c r="C19" s="13" t="s">
        <v>10</v>
      </c>
      <c r="D19" s="14">
        <f>+[1]EA!$C$28</f>
        <v>197317.72</v>
      </c>
      <c r="E19" s="15">
        <v>825832.48</v>
      </c>
    </row>
    <row r="20" spans="1:5" x14ac:dyDescent="0.2">
      <c r="A20" s="2"/>
      <c r="C20" s="13" t="s">
        <v>11</v>
      </c>
      <c r="D20" s="14"/>
      <c r="E20" s="15"/>
    </row>
    <row r="21" spans="1:5" x14ac:dyDescent="0.2">
      <c r="A21" s="2"/>
      <c r="C21" s="13" t="s">
        <v>12</v>
      </c>
      <c r="D21" s="14"/>
      <c r="E21" s="15"/>
    </row>
    <row r="22" spans="1:5" x14ac:dyDescent="0.2">
      <c r="A22" s="2"/>
      <c r="C22" s="13" t="s">
        <v>13</v>
      </c>
      <c r="D22" s="14"/>
      <c r="E22" s="15"/>
    </row>
    <row r="23" spans="1:5" x14ac:dyDescent="0.2">
      <c r="A23" s="2"/>
      <c r="C23" s="13" t="s">
        <v>14</v>
      </c>
      <c r="D23" s="14"/>
      <c r="E23" s="15"/>
    </row>
    <row r="24" spans="1:5" x14ac:dyDescent="0.2">
      <c r="A24" s="2"/>
      <c r="C24" s="13" t="s">
        <v>15</v>
      </c>
      <c r="D24" s="14"/>
      <c r="E24" s="15"/>
    </row>
    <row r="25" spans="1:5" x14ac:dyDescent="0.2">
      <c r="A25" s="2"/>
      <c r="C25" s="13" t="s">
        <v>16</v>
      </c>
      <c r="D25" s="14"/>
      <c r="E25" s="15"/>
    </row>
    <row r="26" spans="1:5" x14ac:dyDescent="0.2">
      <c r="A26" s="2"/>
      <c r="C26" s="13" t="s">
        <v>17</v>
      </c>
      <c r="D26" s="14"/>
      <c r="E26" s="15"/>
    </row>
    <row r="27" spans="1:5" x14ac:dyDescent="0.2">
      <c r="A27" s="2"/>
      <c r="C27" s="13" t="s">
        <v>18</v>
      </c>
      <c r="D27" s="14"/>
      <c r="E27" s="15"/>
    </row>
    <row r="28" spans="1:5" x14ac:dyDescent="0.2">
      <c r="A28" s="2"/>
      <c r="C28" s="13" t="s">
        <v>19</v>
      </c>
      <c r="D28" s="14"/>
      <c r="E28" s="15"/>
    </row>
    <row r="29" spans="1:5" x14ac:dyDescent="0.2">
      <c r="A29" s="2"/>
      <c r="C29" s="13" t="s">
        <v>20</v>
      </c>
      <c r="D29" s="14"/>
      <c r="E29" s="15"/>
    </row>
    <row r="30" spans="1:5" x14ac:dyDescent="0.2">
      <c r="A30" s="2"/>
      <c r="C30" s="13" t="s">
        <v>21</v>
      </c>
      <c r="D30" s="14"/>
      <c r="E30" s="15"/>
    </row>
    <row r="31" spans="1:5" x14ac:dyDescent="0.2">
      <c r="A31" s="2"/>
      <c r="C31" s="13" t="s">
        <v>22</v>
      </c>
      <c r="D31" s="14"/>
      <c r="E31" s="15"/>
    </row>
    <row r="32" spans="1:5" x14ac:dyDescent="0.2">
      <c r="A32" s="2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+D5-D16</f>
        <v>4859160.2700000005</v>
      </c>
      <c r="E33" s="12">
        <v>514820.63000000082</v>
      </c>
    </row>
    <row r="34" spans="1:5" x14ac:dyDescent="0.2">
      <c r="A34" s="18"/>
      <c r="C34" s="17"/>
      <c r="D34" s="11">
        <f>+D33-[2]ECSF!$B$19</f>
        <v>4613917.7700000005</v>
      </c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+SUM(D37:D39)</f>
        <v>0</v>
      </c>
      <c r="E36" s="12">
        <v>468992.38</v>
      </c>
    </row>
    <row r="37" spans="1:5" x14ac:dyDescent="0.2">
      <c r="A37" s="2"/>
      <c r="C37" s="13" t="s">
        <v>26</v>
      </c>
      <c r="D37" s="14"/>
      <c r="E37" s="15"/>
    </row>
    <row r="38" spans="1:5" x14ac:dyDescent="0.2">
      <c r="A38" s="2"/>
      <c r="C38" s="13" t="s">
        <v>27</v>
      </c>
      <c r="D38" s="14"/>
      <c r="E38" s="15">
        <v>468992.38</v>
      </c>
    </row>
    <row r="39" spans="1:5" x14ac:dyDescent="0.2">
      <c r="A39" s="2"/>
      <c r="C39" s="13" t="s">
        <v>28</v>
      </c>
      <c r="D39" s="14"/>
      <c r="E39" s="15"/>
    </row>
    <row r="40" spans="1:5" x14ac:dyDescent="0.2">
      <c r="A40" s="2"/>
      <c r="B40" s="9" t="s">
        <v>7</v>
      </c>
      <c r="C40" s="10"/>
      <c r="D40" s="11">
        <f>+SUM(D41:D43)</f>
        <v>0</v>
      </c>
      <c r="E40" s="12">
        <v>521256.38</v>
      </c>
    </row>
    <row r="41" spans="1:5" x14ac:dyDescent="0.2">
      <c r="A41" s="2"/>
      <c r="C41" s="13" t="s">
        <v>26</v>
      </c>
      <c r="D41" s="14"/>
      <c r="E41" s="15"/>
    </row>
    <row r="42" spans="1:5" x14ac:dyDescent="0.2">
      <c r="A42" s="2"/>
      <c r="C42" s="13" t="s">
        <v>27</v>
      </c>
      <c r="D42" s="14"/>
      <c r="E42" s="15">
        <v>52265.52</v>
      </c>
    </row>
    <row r="43" spans="1:5" x14ac:dyDescent="0.2">
      <c r="A43" s="2"/>
      <c r="C43" s="13" t="s">
        <v>29</v>
      </c>
      <c r="D43" s="14"/>
      <c r="E43" s="15">
        <v>468990.86</v>
      </c>
    </row>
    <row r="44" spans="1:5" x14ac:dyDescent="0.2">
      <c r="A44" s="16" t="s">
        <v>30</v>
      </c>
      <c r="C44" s="17"/>
      <c r="D44" s="11">
        <f>+D36-D40</f>
        <v>0</v>
      </c>
      <c r="E44" s="12">
        <v>-52264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+SUM(D48:D51)</f>
        <v>742.95</v>
      </c>
      <c r="E47" s="12">
        <v>82607.570000000007</v>
      </c>
    </row>
    <row r="48" spans="1:5" x14ac:dyDescent="0.2">
      <c r="A48" s="2"/>
      <c r="C48" s="13" t="s">
        <v>32</v>
      </c>
      <c r="D48" s="14"/>
      <c r="E48" s="15"/>
    </row>
    <row r="49" spans="1:5" x14ac:dyDescent="0.2">
      <c r="A49" s="2"/>
      <c r="C49" s="19" t="s">
        <v>33</v>
      </c>
      <c r="D49" s="14"/>
      <c r="E49" s="15"/>
    </row>
    <row r="50" spans="1:5" x14ac:dyDescent="0.2">
      <c r="A50" s="2"/>
      <c r="C50" s="19" t="s">
        <v>34</v>
      </c>
      <c r="D50" s="14"/>
      <c r="E50" s="15"/>
    </row>
    <row r="51" spans="1:5" x14ac:dyDescent="0.2">
      <c r="A51" s="2"/>
      <c r="C51" s="13" t="s">
        <v>35</v>
      </c>
      <c r="D51" s="14">
        <f>+[2]ECSF!$B$6</f>
        <v>742.95</v>
      </c>
      <c r="E51" s="15">
        <v>82607.570000000007</v>
      </c>
    </row>
    <row r="52" spans="1:5" x14ac:dyDescent="0.2">
      <c r="A52" s="2"/>
      <c r="B52" s="9" t="s">
        <v>7</v>
      </c>
      <c r="C52" s="10"/>
      <c r="D52" s="11">
        <f>+SUM(D53:D56)</f>
        <v>181597.1</v>
      </c>
      <c r="E52" s="12">
        <v>2837.29</v>
      </c>
    </row>
    <row r="53" spans="1:5" x14ac:dyDescent="0.2">
      <c r="A53" s="2"/>
      <c r="C53" s="13" t="s">
        <v>36</v>
      </c>
      <c r="D53" s="14"/>
      <c r="E53" s="15"/>
    </row>
    <row r="54" spans="1:5" x14ac:dyDescent="0.2">
      <c r="A54" s="2"/>
      <c r="C54" s="19" t="s">
        <v>33</v>
      </c>
      <c r="D54" s="14"/>
      <c r="E54" s="15"/>
    </row>
    <row r="55" spans="1:5" x14ac:dyDescent="0.2">
      <c r="A55" s="2"/>
      <c r="C55" s="19" t="s">
        <v>34</v>
      </c>
      <c r="D55" s="14"/>
      <c r="E55" s="15"/>
    </row>
    <row r="56" spans="1:5" x14ac:dyDescent="0.2">
      <c r="A56" s="2"/>
      <c r="C56" s="13" t="s">
        <v>37</v>
      </c>
      <c r="D56" s="14">
        <f>+[2]ECSF!$C$26+[2]ECSF!$C$51</f>
        <v>181597.1</v>
      </c>
      <c r="E56" s="15">
        <v>2837.29</v>
      </c>
    </row>
    <row r="57" spans="1:5" x14ac:dyDescent="0.2">
      <c r="A57" s="16" t="s">
        <v>38</v>
      </c>
      <c r="C57" s="17"/>
      <c r="D57" s="11">
        <f>+D47-D52</f>
        <v>-180854.15</v>
      </c>
      <c r="E57" s="12">
        <v>79770.280000000013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+D33+D44+D57</f>
        <v>4678306.12</v>
      </c>
      <c r="E59" s="12">
        <v>542326.91000000085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2189880.3400000092</v>
      </c>
      <c r="E61" s="12">
        <v>1647553.4300000081</v>
      </c>
    </row>
    <row r="62" spans="1:5" x14ac:dyDescent="0.2">
      <c r="A62" s="16" t="s">
        <v>41</v>
      </c>
      <c r="C62" s="17"/>
      <c r="D62" s="11">
        <f>+D59+D61</f>
        <v>6868186.4600000093</v>
      </c>
      <c r="E62" s="12">
        <v>2189880.3400000092</v>
      </c>
    </row>
    <row r="63" spans="1:5" x14ac:dyDescent="0.2">
      <c r="A63" s="20"/>
      <c r="B63" s="21"/>
      <c r="C63" s="22"/>
      <c r="D63" s="24"/>
      <c r="E63" s="23"/>
    </row>
    <row r="66" spans="3:3" x14ac:dyDescent="0.2">
      <c r="C66" s="25" t="s">
        <v>48</v>
      </c>
    </row>
    <row r="67" spans="3:3" x14ac:dyDescent="0.2">
      <c r="C67" s="26"/>
    </row>
    <row r="68" spans="3:3" x14ac:dyDescent="0.2">
      <c r="C68" s="25" t="s">
        <v>49</v>
      </c>
    </row>
    <row r="69" spans="3:3" ht="22.5" x14ac:dyDescent="0.2">
      <c r="C69" s="27" t="s">
        <v>50</v>
      </c>
    </row>
    <row r="70" spans="3:3" x14ac:dyDescent="0.2">
      <c r="C70" s="28" t="s">
        <v>51</v>
      </c>
    </row>
    <row r="71" spans="3:3" ht="22.5" x14ac:dyDescent="0.2">
      <c r="C71" s="29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D5:D12 D16 D20:D33 D62 D13:D15 D52:D55 D35:D50 D17:D19 D57:D60 D56 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cp:lastPrinted>2020-04-21T00:17:26Z</cp:lastPrinted>
  <dcterms:created xsi:type="dcterms:W3CDTF">2012-12-11T20:31:36Z</dcterms:created>
  <dcterms:modified xsi:type="dcterms:W3CDTF">2020-04-21T00:20:22Z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