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Documents\INSTITUTO MUNICIPAL DE LAS MUJERES\cuenta publica\2020\CUARTO TRIMESTRE 2020\"/>
    </mc:Choice>
  </mc:AlternateContent>
  <bookViews>
    <workbookView xWindow="-120" yWindow="-120" windowWidth="20730" windowHeight="11160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4" l="1"/>
  <c r="F34" i="4"/>
  <c r="E13" i="4" l="1"/>
  <c r="C13" i="4"/>
  <c r="C39" i="4" l="1"/>
  <c r="H34" i="4" l="1"/>
  <c r="H14" i="4"/>
  <c r="D13" i="4"/>
  <c r="G16" i="4" l="1"/>
  <c r="F16" i="4"/>
  <c r="D16" i="4"/>
  <c r="C16" i="4"/>
  <c r="F39" i="4"/>
  <c r="D39" i="4"/>
  <c r="H13" i="4"/>
  <c r="E39" i="4"/>
  <c r="H17" i="4" l="1"/>
  <c r="H35" i="4"/>
  <c r="H40" i="4" s="1"/>
  <c r="G39" i="4"/>
  <c r="E16" i="4"/>
</calcChain>
</file>

<file path=xl/sharedStrings.xml><?xml version="1.0" encoding="utf-8"?>
<sst xmlns="http://schemas.openxmlformats.org/spreadsheetml/2006/main" count="68" uniqueCount="46">
  <si>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</si>
  <si>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</si>
  <si>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</si>
  <si>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</si>
  <si>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</si>
  <si>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</si>
  <si>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</si>
  <si>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</si>
  <si>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</si>
  <si>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</si>
  <si>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</si>
  <si>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</si>
  <si>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</si>
  <si>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</si>
  <si>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</si>
  <si>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</si>
  <si>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</si>
  <si>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</si>
  <si>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</si>
  <si>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</si>
  <si>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</si>
  <si>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</si>
  <si>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</si>
  <si>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</si>
  <si>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</si>
  <si>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</si>
  <si>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</si>
  <si>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</si>
  <si>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</si>
  <si>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</si>
  <si>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</si>
  <si>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</si>
  <si>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</si>
  <si>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</si>
  <si>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</si>
  <si>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</si>
  <si>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asi como de las Empresas Productivas del Estado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</si>
  <si>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</si>
  <si>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</si>
  <si>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</si>
  <si>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</si>
  <si>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</si>
  <si>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Otros ingresos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</si>
  <si>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</t>
    </r>
  </si>
  <si>
    <t>no inherentes a su operación que generan recursos y que no sean ingresos por venta de bienes o prestación de servicios, tales como donativos en efectivo, entre otros.</t>
  </si>
  <si>
    <t>Instituto Municipal de las Mujeres
Estado Analítico de Ingresos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</si>
</sst>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0" fontId="7" fillId="0" borderId="0" xfId="9" applyFont="1" applyAlignment="1" applyProtection="1">
      <alignment vertical="top" wrapText="1"/>
      <protection locked="0"/>
    </xf>
    <xf numFmtId="4" fontId="7" fillId="0" borderId="0" xfId="9" applyNumberFormat="1" applyFont="1" applyAlignment="1" applyProtection="1">
      <alignment vertical="top"/>
      <protection locked="0"/>
    </xf>
    <xf numFmtId="4" fontId="7" fillId="0" borderId="0" xfId="9" applyNumberFormat="1" applyFont="1" applyAlignment="1" applyProtection="1">
      <alignment vertical="top" wrapText="1"/>
      <protection locked="0"/>
    </xf>
    <xf numFmtId="0" fontId="8" fillId="0" borderId="10" xfId="8" applyFont="1" applyFill="1" applyBorder="1" applyAlignment="1">
      <alignment horizontal="center" vertical="center" wrapText="1"/>
    </xf>
    <xf numFmtId="0" fontId="8" fillId="0" borderId="7" xfId="8" applyFont="1" applyFill="1" applyBorder="1" applyAlignment="1">
      <alignment horizontal="center" vertical="center" wrapText="1"/>
    </xf>
    <xf numFmtId="0" fontId="8" fillId="0" borderId="8" xfId="8" applyFont="1" applyFill="1" applyBorder="1" applyAlignment="1">
      <alignment horizontal="center" vertical="center" wrapText="1"/>
    </xf>
    <xf numFmtId="0" fontId="8" fillId="0" borderId="10" xfId="8" quotePrefix="1" applyFont="1" applyFill="1" applyBorder="1" applyAlignment="1">
      <alignment horizontal="center" vertical="center" wrapText="1"/>
    </xf>
    <xf numFmtId="0" fontId="8" fillId="0" borderId="7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9" xfId="8" applyFont="1" applyFill="1" applyBorder="1" applyAlignment="1" applyProtection="1">
      <alignment horizontal="center" vertical="center" wrapText="1"/>
      <protection locked="0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4" xfId="8" applyFont="1" applyFill="1" applyBorder="1" applyAlignment="1">
      <alignment horizontal="center" vertical="center"/>
    </xf>
    <xf numFmtId="0" fontId="8" fillId="0" borderId="1" xfId="8" applyFont="1" applyFill="1" applyBorder="1" applyAlignment="1">
      <alignment horizontal="center" vertical="center"/>
    </xf>
    <xf numFmtId="0" fontId="8" fillId="0" borderId="5" xfId="8" applyFont="1" applyFill="1" applyBorder="1" applyAlignment="1">
      <alignment horizontal="center" vertical="center"/>
    </xf>
    <xf numFmtId="0" fontId="8" fillId="0" borderId="2" xfId="8" applyFont="1" applyFill="1" applyBorder="1" applyAlignment="1">
      <alignment horizontal="center" vertical="center"/>
    </xf>
    <xf numFmtId="0" fontId="8" fillId="0" borderId="6" xfId="8" applyFont="1" applyFill="1" applyBorder="1" applyAlignment="1">
      <alignment horizontal="center" vertical="center"/>
    </xf>
    <xf numFmtId="0" fontId="8" fillId="0" borderId="3" xfId="8" applyFont="1" applyFill="1" applyBorder="1" applyAlignment="1">
      <alignment horizontal="center" vertical="center"/>
    </xf>
    <xf numFmtId="0" fontId="8" fillId="0" borderId="12" xfId="8" applyFont="1" applyFill="1" applyBorder="1" applyAlignment="1">
      <alignment horizontal="center" vertical="center" wrapText="1"/>
    </xf>
    <xf numFmtId="0" fontId="8" fillId="0" borderId="13" xfId="8" applyFont="1" applyFill="1" applyBorder="1" applyAlignment="1">
      <alignment horizontal="center" vertical="center" wrapText="1"/>
    </xf>
    <xf numFmtId="0" fontId="8" fillId="0" borderId="4" xfId="8" applyFont="1" applyFill="1" applyBorder="1" applyAlignment="1">
      <alignment horizontal="center" vertical="center" wrapText="1"/>
    </xf>
    <xf numFmtId="0" fontId="8" fillId="0" borderId="1" xfId="8" applyFont="1" applyFill="1" applyBorder="1" applyAlignment="1">
      <alignment horizontal="center" vertical="center" wrapText="1"/>
    </xf>
    <xf numFmtId="0" fontId="8" fillId="0" borderId="5" xfId="8" applyFont="1" applyFill="1" applyBorder="1" applyAlignment="1">
      <alignment horizontal="center" vertical="center" wrapText="1"/>
    </xf>
    <xf numFmtId="0" fontId="8" fillId="0" borderId="2" xfId="8" applyFont="1" applyFill="1" applyBorder="1" applyAlignment="1">
      <alignment horizontal="center" vertical="center" wrapText="1"/>
    </xf>
    <xf numFmtId="0" fontId="8" fillId="0" borderId="6" xfId="8" applyFont="1" applyFill="1" applyBorder="1" applyAlignment="1">
      <alignment horizontal="center" vertical="center" wrapText="1"/>
    </xf>
    <xf numFmtId="0" fontId="8" fillId="0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tabSelected="1" topLeftCell="A14" zoomScaleNormal="100" workbookViewId="0">
      <selection activeCell="G43" sqref="G43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9" t="s">
        <v>45</v>
      </c>
      <c r="B1" s="50"/>
      <c r="C1" s="50"/>
      <c r="D1" s="50"/>
      <c r="E1" s="50"/>
      <c r="F1" s="50"/>
      <c r="G1" s="50"/>
      <c r="H1" s="51"/>
    </row>
    <row r="2" spans="1:8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8" s="1" customFormat="1" ht="24.95" customHeight="1" x14ac:dyDescent="0.2">
      <c r="A3" s="54"/>
      <c r="B3" s="55"/>
      <c r="C3" s="42" t="s">
        <v>15</v>
      </c>
      <c r="D3" s="43" t="s">
        <v>20</v>
      </c>
      <c r="E3" s="43" t="s">
        <v>16</v>
      </c>
      <c r="F3" s="43" t="s">
        <v>17</v>
      </c>
      <c r="G3" s="44" t="s">
        <v>18</v>
      </c>
      <c r="H3" s="59"/>
    </row>
    <row r="4" spans="1:8" s="1" customFormat="1" x14ac:dyDescent="0.2">
      <c r="A4" s="56"/>
      <c r="B4" s="57"/>
      <c r="C4" s="45" t="s">
        <v>7</v>
      </c>
      <c r="D4" s="46" t="s">
        <v>8</v>
      </c>
      <c r="E4" s="46" t="s">
        <v>9</v>
      </c>
      <c r="F4" s="46" t="s">
        <v>10</v>
      </c>
      <c r="G4" s="46" t="s">
        <v>11</v>
      </c>
      <c r="H4" s="46" t="s">
        <v>12</v>
      </c>
    </row>
    <row r="5" spans="1:8" x14ac:dyDescent="0.2">
      <c r="A5" s="27"/>
      <c r="B5" s="37" t="s">
        <v>0</v>
      </c>
      <c r="C5" s="15"/>
      <c r="D5" s="15"/>
      <c r="E5" s="15"/>
      <c r="F5" s="15"/>
      <c r="G5" s="15"/>
      <c r="H5" s="15"/>
    </row>
    <row r="6" spans="1:8" x14ac:dyDescent="0.2">
      <c r="A6" s="28"/>
      <c r="B6" s="38" t="s">
        <v>1</v>
      </c>
      <c r="C6" s="16"/>
      <c r="D6" s="16"/>
      <c r="E6" s="16"/>
      <c r="F6" s="16"/>
      <c r="G6" s="16"/>
      <c r="H6" s="16"/>
    </row>
    <row r="7" spans="1:8" x14ac:dyDescent="0.2">
      <c r="A7" s="27"/>
      <c r="B7" s="37" t="s">
        <v>2</v>
      </c>
      <c r="C7" s="16"/>
      <c r="D7" s="16"/>
      <c r="E7" s="16"/>
      <c r="F7" s="16"/>
      <c r="G7" s="16"/>
      <c r="H7" s="16"/>
    </row>
    <row r="8" spans="1:8" x14ac:dyDescent="0.2">
      <c r="A8" s="27"/>
      <c r="B8" s="37" t="s">
        <v>3</v>
      </c>
      <c r="C8" s="16"/>
      <c r="D8" s="16"/>
      <c r="E8" s="16"/>
      <c r="F8" s="16"/>
      <c r="G8" s="16"/>
      <c r="H8" s="16"/>
    </row>
    <row r="9" spans="1:8" x14ac:dyDescent="0.2">
      <c r="A9" s="27"/>
      <c r="B9" s="37" t="s">
        <v>4</v>
      </c>
      <c r="C9" s="16"/>
      <c r="D9" s="16"/>
      <c r="E9" s="16"/>
      <c r="F9" s="16"/>
      <c r="G9" s="16"/>
      <c r="H9" s="16"/>
    </row>
    <row r="10" spans="1:8" x14ac:dyDescent="0.2">
      <c r="A10" s="28"/>
      <c r="B10" s="38" t="s">
        <v>5</v>
      </c>
      <c r="C10" s="16"/>
      <c r="D10" s="16"/>
      <c r="E10" s="16"/>
      <c r="F10" s="16"/>
      <c r="G10" s="16"/>
      <c r="H10" s="16"/>
    </row>
    <row r="11" spans="1:8" x14ac:dyDescent="0.2">
      <c r="A11" s="34"/>
      <c r="B11" s="37" t="s">
        <v>24</v>
      </c>
      <c r="C11" s="16"/>
      <c r="D11" s="16"/>
      <c r="E11" s="16"/>
      <c r="F11" s="16"/>
      <c r="G11" s="16"/>
      <c r="H11" s="16"/>
    </row>
    <row r="12" spans="1:8" ht="22.5" x14ac:dyDescent="0.2">
      <c r="A12" s="34"/>
      <c r="B12" s="37" t="s">
        <v>25</v>
      </c>
      <c r="C12" s="16"/>
      <c r="D12" s="16"/>
      <c r="E12" s="16"/>
      <c r="F12" s="16"/>
      <c r="G12" s="16"/>
      <c r="H12" s="16"/>
    </row>
    <row r="13" spans="1:8" ht="22.5" x14ac:dyDescent="0.2">
      <c r="A13" s="34"/>
      <c r="B13" s="37" t="s">
        <v>26</v>
      </c>
      <c r="C13" s="16">
        <f>7232434.92+4290000</f>
        <v>11522434.92</v>
      </c>
      <c r="D13" s="16">
        <f>+E13-C13</f>
        <v>227000</v>
      </c>
      <c r="E13" s="16">
        <f>7419434.92+4330000</f>
        <v>11749434.92</v>
      </c>
      <c r="F13" s="16">
        <v>11749434.92</v>
      </c>
      <c r="G13" s="16">
        <v>11749434.92</v>
      </c>
      <c r="H13" s="16">
        <f>+G13-C13</f>
        <v>227000</v>
      </c>
    </row>
    <row r="14" spans="1:8" x14ac:dyDescent="0.2">
      <c r="A14" s="27"/>
      <c r="B14" s="32" t="s">
        <v>42</v>
      </c>
      <c r="C14" s="16">
        <v>30100</v>
      </c>
      <c r="D14" s="16"/>
      <c r="E14" s="16">
        <v>30100</v>
      </c>
      <c r="F14" s="16">
        <v>29147</v>
      </c>
      <c r="G14" s="16">
        <v>29147.200000000001</v>
      </c>
      <c r="H14" s="16">
        <f>+G14-C14</f>
        <v>-952.79999999999927</v>
      </c>
    </row>
    <row r="15" spans="1:8" x14ac:dyDescent="0.2">
      <c r="A15" s="27"/>
      <c r="C15" s="7"/>
      <c r="D15" s="7"/>
      <c r="E15" s="7"/>
      <c r="F15" s="7"/>
      <c r="G15" s="7"/>
      <c r="H15" s="7"/>
    </row>
    <row r="16" spans="1:8" x14ac:dyDescent="0.2">
      <c r="A16" s="4"/>
      <c r="B16" s="5" t="s">
        <v>13</v>
      </c>
      <c r="C16" s="17">
        <f>SUM(C12:C15)</f>
        <v>11552534.92</v>
      </c>
      <c r="D16" s="17">
        <f t="shared" ref="D16:G16" si="0">SUM(D12:D15)</f>
        <v>227000</v>
      </c>
      <c r="E16" s="17">
        <f t="shared" si="0"/>
        <v>11779534.92</v>
      </c>
      <c r="F16" s="17">
        <f t="shared" si="0"/>
        <v>11778581.92</v>
      </c>
      <c r="G16" s="17">
        <f t="shared" si="0"/>
        <v>11778582.119999999</v>
      </c>
      <c r="H16" s="6"/>
    </row>
    <row r="17" spans="1:8" x14ac:dyDescent="0.2">
      <c r="A17" s="29"/>
      <c r="B17" s="23"/>
      <c r="C17" s="24"/>
      <c r="D17" s="24"/>
      <c r="E17" s="30"/>
      <c r="F17" s="25" t="s">
        <v>21</v>
      </c>
      <c r="G17" s="31"/>
      <c r="H17" s="21">
        <f>+H12+H13+H14</f>
        <v>226047.2</v>
      </c>
    </row>
    <row r="18" spans="1:8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</row>
    <row r="19" spans="1:8" ht="22.5" x14ac:dyDescent="0.2">
      <c r="A19" s="62"/>
      <c r="B19" s="63"/>
      <c r="C19" s="42" t="s">
        <v>15</v>
      </c>
      <c r="D19" s="43" t="s">
        <v>20</v>
      </c>
      <c r="E19" s="43" t="s">
        <v>16</v>
      </c>
      <c r="F19" s="43" t="s">
        <v>17</v>
      </c>
      <c r="G19" s="44" t="s">
        <v>18</v>
      </c>
      <c r="H19" s="59"/>
    </row>
    <row r="20" spans="1:8" x14ac:dyDescent="0.2">
      <c r="A20" s="64"/>
      <c r="B20" s="65"/>
      <c r="C20" s="45" t="s">
        <v>7</v>
      </c>
      <c r="D20" s="46" t="s">
        <v>8</v>
      </c>
      <c r="E20" s="46" t="s">
        <v>9</v>
      </c>
      <c r="F20" s="46" t="s">
        <v>10</v>
      </c>
      <c r="G20" s="46" t="s">
        <v>11</v>
      </c>
      <c r="H20" s="46" t="s">
        <v>12</v>
      </c>
    </row>
    <row r="21" spans="1:8" x14ac:dyDescent="0.2">
      <c r="A21" s="35" t="s">
        <v>27</v>
      </c>
      <c r="B21" s="9"/>
      <c r="C21" s="18"/>
      <c r="D21" s="18"/>
      <c r="E21" s="18"/>
      <c r="F21" s="18"/>
      <c r="G21" s="18"/>
      <c r="H21" s="18"/>
    </row>
    <row r="22" spans="1:8" x14ac:dyDescent="0.2">
      <c r="A22" s="10"/>
      <c r="B22" s="11" t="s">
        <v>0</v>
      </c>
      <c r="C22" s="19"/>
      <c r="D22" s="19"/>
      <c r="E22" s="19"/>
      <c r="F22" s="19"/>
      <c r="G22" s="19"/>
      <c r="H22" s="19"/>
    </row>
    <row r="23" spans="1:8" x14ac:dyDescent="0.2">
      <c r="A23" s="10"/>
      <c r="B23" s="11" t="s">
        <v>1</v>
      </c>
      <c r="C23" s="19"/>
      <c r="D23" s="19"/>
      <c r="E23" s="19"/>
      <c r="F23" s="19"/>
      <c r="G23" s="19"/>
      <c r="H23" s="19"/>
    </row>
    <row r="24" spans="1:8" x14ac:dyDescent="0.2">
      <c r="A24" s="10"/>
      <c r="B24" s="11" t="s">
        <v>2</v>
      </c>
      <c r="C24" s="19"/>
      <c r="D24" s="19"/>
      <c r="E24" s="19"/>
      <c r="F24" s="19"/>
      <c r="G24" s="19"/>
      <c r="H24" s="19"/>
    </row>
    <row r="25" spans="1:8" x14ac:dyDescent="0.2">
      <c r="A25" s="10"/>
      <c r="B25" s="11" t="s">
        <v>3</v>
      </c>
      <c r="C25" s="19"/>
      <c r="D25" s="19"/>
      <c r="E25" s="19"/>
      <c r="F25" s="19"/>
      <c r="G25" s="19"/>
      <c r="H25" s="19"/>
    </row>
    <row r="26" spans="1:8" x14ac:dyDescent="0.2">
      <c r="A26" s="10"/>
      <c r="B26" s="11" t="s">
        <v>28</v>
      </c>
      <c r="C26" s="19"/>
      <c r="D26" s="19"/>
      <c r="E26" s="19"/>
      <c r="F26" s="19"/>
      <c r="G26" s="19"/>
      <c r="H26" s="19"/>
    </row>
    <row r="27" spans="1:8" x14ac:dyDescent="0.2">
      <c r="A27" s="10"/>
      <c r="B27" s="11" t="s">
        <v>29</v>
      </c>
      <c r="C27" s="19"/>
      <c r="D27" s="19"/>
      <c r="E27" s="19"/>
      <c r="F27" s="19"/>
      <c r="G27" s="19"/>
      <c r="H27" s="19"/>
    </row>
    <row r="28" spans="1:8" ht="22.5" x14ac:dyDescent="0.2">
      <c r="A28" s="10"/>
      <c r="B28" s="11" t="s">
        <v>30</v>
      </c>
      <c r="C28" s="19"/>
      <c r="D28" s="19"/>
      <c r="E28" s="19"/>
      <c r="F28" s="19"/>
      <c r="G28" s="19"/>
      <c r="H28" s="19"/>
    </row>
    <row r="29" spans="1:8" ht="22.5" x14ac:dyDescent="0.2">
      <c r="A29" s="10"/>
      <c r="B29" s="11" t="s">
        <v>26</v>
      </c>
      <c r="C29" s="19"/>
      <c r="D29" s="19"/>
      <c r="E29" s="19"/>
      <c r="F29" s="19"/>
      <c r="G29" s="19"/>
      <c r="H29" s="19"/>
    </row>
    <row r="30" spans="1:8" x14ac:dyDescent="0.2">
      <c r="A30" s="10"/>
      <c r="B30" s="11"/>
      <c r="C30" s="19"/>
      <c r="D30" s="19"/>
      <c r="E30" s="19"/>
      <c r="F30" s="19"/>
      <c r="G30" s="19"/>
      <c r="H30" s="19"/>
    </row>
    <row r="31" spans="1:8" ht="36.75" customHeight="1" x14ac:dyDescent="0.2">
      <c r="A31" s="47" t="s">
        <v>36</v>
      </c>
      <c r="B31" s="48"/>
      <c r="C31" s="20"/>
      <c r="D31" s="20"/>
      <c r="E31" s="20"/>
      <c r="F31" s="20"/>
      <c r="G31" s="20"/>
      <c r="H31" s="20"/>
    </row>
    <row r="32" spans="1:8" x14ac:dyDescent="0.2">
      <c r="A32" s="10"/>
      <c r="B32" s="11" t="s">
        <v>1</v>
      </c>
      <c r="C32" s="19"/>
      <c r="D32" s="19"/>
      <c r="E32" s="19"/>
      <c r="F32" s="19"/>
      <c r="G32" s="19"/>
      <c r="H32" s="19"/>
    </row>
    <row r="33" spans="1:8" x14ac:dyDescent="0.2">
      <c r="A33" s="10"/>
      <c r="B33" s="11" t="s">
        <v>31</v>
      </c>
      <c r="C33" s="19"/>
      <c r="D33" s="19"/>
      <c r="E33" s="19"/>
      <c r="F33" s="19"/>
      <c r="G33" s="19"/>
      <c r="H33" s="19"/>
    </row>
    <row r="34" spans="1:8" x14ac:dyDescent="0.2">
      <c r="A34" s="10"/>
      <c r="B34" s="11" t="s">
        <v>32</v>
      </c>
      <c r="C34" s="19">
        <v>30100</v>
      </c>
      <c r="D34" s="19">
        <v>0</v>
      </c>
      <c r="E34" s="19">
        <v>30100</v>
      </c>
      <c r="F34" s="19">
        <f>+F14</f>
        <v>29147</v>
      </c>
      <c r="G34" s="19">
        <f>+G14</f>
        <v>29147.200000000001</v>
      </c>
      <c r="H34" s="16">
        <f t="shared" ref="H34:H35" si="1">+G34-C34</f>
        <v>-952.79999999999927</v>
      </c>
    </row>
    <row r="35" spans="1:8" ht="22.5" x14ac:dyDescent="0.2">
      <c r="A35" s="10"/>
      <c r="B35" s="11" t="s">
        <v>26</v>
      </c>
      <c r="C35" s="19">
        <v>11522434.920000002</v>
      </c>
      <c r="D35" s="19">
        <v>227000</v>
      </c>
      <c r="E35" s="19">
        <v>11749434.920000002</v>
      </c>
      <c r="F35" s="19">
        <v>11749434.92</v>
      </c>
      <c r="G35" s="19">
        <v>11749434.92</v>
      </c>
      <c r="H35" s="16">
        <f t="shared" si="1"/>
        <v>226999.99999999814</v>
      </c>
    </row>
    <row r="36" spans="1:8" x14ac:dyDescent="0.2">
      <c r="A36" s="10"/>
      <c r="B36" s="11"/>
      <c r="C36" s="19"/>
      <c r="D36" s="19"/>
      <c r="E36" s="19"/>
      <c r="F36" s="19"/>
      <c r="G36" s="19"/>
      <c r="H36" s="19"/>
    </row>
    <row r="37" spans="1:8" x14ac:dyDescent="0.2">
      <c r="A37" s="36" t="s">
        <v>33</v>
      </c>
      <c r="B37" s="12"/>
      <c r="C37" s="20"/>
      <c r="D37" s="20"/>
      <c r="E37" s="20"/>
      <c r="F37" s="20"/>
      <c r="G37" s="20"/>
      <c r="H37" s="20"/>
    </row>
    <row r="38" spans="1:8" x14ac:dyDescent="0.2">
      <c r="A38" s="8"/>
      <c r="B38" s="11" t="s">
        <v>6</v>
      </c>
      <c r="C38" s="20"/>
      <c r="D38" s="20"/>
      <c r="E38" s="20"/>
      <c r="F38" s="20"/>
      <c r="G38" s="20"/>
      <c r="H38" s="20"/>
    </row>
    <row r="39" spans="1:8" x14ac:dyDescent="0.2">
      <c r="A39" s="13"/>
      <c r="B39" s="14" t="s">
        <v>13</v>
      </c>
      <c r="C39" s="17">
        <f>SUM(C34:C38)</f>
        <v>11552534.920000002</v>
      </c>
      <c r="D39" s="17">
        <f t="shared" ref="D39:G39" si="2">SUM(D34:D38)</f>
        <v>227000</v>
      </c>
      <c r="E39" s="17">
        <f t="shared" si="2"/>
        <v>11779534.920000002</v>
      </c>
      <c r="F39" s="17">
        <f t="shared" si="2"/>
        <v>11778581.92</v>
      </c>
      <c r="G39" s="17">
        <f t="shared" si="2"/>
        <v>11778582.119999999</v>
      </c>
      <c r="H39" s="6"/>
    </row>
    <row r="40" spans="1:8" x14ac:dyDescent="0.2">
      <c r="A40" s="22"/>
      <c r="B40" s="23"/>
      <c r="C40" s="24"/>
      <c r="D40" s="24"/>
      <c r="E40" s="24"/>
      <c r="F40" s="25" t="s">
        <v>21</v>
      </c>
      <c r="G40" s="26"/>
      <c r="H40" s="21">
        <f>+H35+H34</f>
        <v>226047.19999999815</v>
      </c>
    </row>
    <row r="42" spans="1:8" ht="22.5" x14ac:dyDescent="0.2">
      <c r="B42" s="32" t="s">
        <v>34</v>
      </c>
    </row>
    <row r="43" spans="1:8" x14ac:dyDescent="0.2">
      <c r="B43" s="33" t="s">
        <v>35</v>
      </c>
    </row>
    <row r="44" spans="1:8" x14ac:dyDescent="0.2">
      <c r="B44" s="33" t="s">
        <v>43</v>
      </c>
    </row>
    <row r="45" spans="1:8" x14ac:dyDescent="0.2">
      <c r="B45" s="33" t="s">
        <v>44</v>
      </c>
    </row>
    <row r="47" spans="1:8" ht="33.75" x14ac:dyDescent="0.2">
      <c r="B47" s="39" t="s">
        <v>37</v>
      </c>
      <c r="C47" s="39"/>
      <c r="D47" s="40"/>
      <c r="E47" s="40"/>
      <c r="F47" s="40"/>
    </row>
    <row r="48" spans="1:8" x14ac:dyDescent="0.2">
      <c r="B48" s="39"/>
      <c r="C48" s="39"/>
      <c r="D48" s="40"/>
      <c r="E48" s="40"/>
      <c r="F48" s="40"/>
    </row>
    <row r="49" spans="2:5" x14ac:dyDescent="0.2">
      <c r="B49" s="39" t="s">
        <v>38</v>
      </c>
      <c r="C49" s="39"/>
      <c r="D49" s="40"/>
      <c r="E49" s="40"/>
    </row>
    <row r="50" spans="2:5" ht="22.5" x14ac:dyDescent="0.2">
      <c r="B50" s="39" t="s">
        <v>40</v>
      </c>
      <c r="C50" s="39"/>
      <c r="D50" s="40"/>
      <c r="E50" s="40"/>
    </row>
    <row r="51" spans="2:5" x14ac:dyDescent="0.2">
      <c r="B51" s="40" t="s">
        <v>39</v>
      </c>
      <c r="C51" s="39"/>
      <c r="D51" s="40"/>
      <c r="E51" s="40"/>
    </row>
    <row r="52" spans="2:5" ht="22.5" x14ac:dyDescent="0.2">
      <c r="B52" s="41" t="s">
        <v>41</v>
      </c>
    </row>
    <row r="53" spans="2:5" x14ac:dyDescent="0.2">
      <c r="B53" s="40"/>
    </row>
  </sheetData>
  <sheetProtection formatCells="0" formatColumns="0" formatRows="0" insertRows="0" autoFilter="0"/>
  <mergeCells count="8"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scale="71" orientation="landscape" r:id="rId1"/>
  <ignoredErrors>
    <ignoredError sqref="C20:G20 C4:G4" numberStoredAsText="1"/>
    <ignoredError sqref="C16:G16 C14:E14 H14 H34:H35 I34 C39:G39 H13 D13 C13 E13 F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2020-07-15T04:10:03Z</cp:lastPrinted>
  <dcterms:created xsi:type="dcterms:W3CDTF">2012-12-11T20:48:19Z</dcterms:created>
  <dcterms:modified xsi:type="dcterms:W3CDTF">2021-01-19T00:48:10Z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