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CUARTO TRIMESTRE 2020\"/>
    </mc:Choice>
  </mc:AlternateContent>
  <bookViews>
    <workbookView xWindow="120" yWindow="105" windowWidth="15600" windowHeight="7995"/>
  </bookViews>
  <sheets>
    <sheet name="EA" sheetId="3" r:id="rId1"/>
  </sheets>
  <externalReferences>
    <externalReference r:id="rId2"/>
  </externalReference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3" l="1"/>
  <c r="C27" i="3"/>
  <c r="C28" i="3"/>
  <c r="C33" i="3"/>
  <c r="C26" i="3"/>
  <c r="C20" i="3"/>
  <c r="C14" i="3"/>
  <c r="C59" i="3" l="1"/>
  <c r="C22" i="3"/>
  <c r="C61" i="3" l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<sst xmlns="http://schemas.openxmlformats.org/spreadsheetml/2006/main" count="61" uniqueCount="61">
  <si>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</si>
  <si>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</si>
  <si>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</si>
  <si>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</si>
  <si>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</si>
  <si>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</si>
  <si>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</si>
  <si>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</si>
  <si>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</si>
  <si>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</si>
  <si>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</si>
  <si>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</si>
  <si>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</si>
  <si>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</si>
  <si>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</si>
  <si>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</si>
  <si>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</si>
  <si>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</si>
  <si>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</si>
  <si>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</si>
  <si>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</si>
  <si>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</si>
  <si>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</si>
  <si>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</si>
  <si>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</si>
  <si>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</si>
  <si>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</si>
  <si>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</si>
  <si>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</si>
  <si>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</si>
  <si>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</si>
  <si>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</si>
  <si>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</si>
  <si>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</si>
  <si>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</si>
  <si>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</si>
  <si>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</si>
  <si>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</si>
  <si>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</si>
  <si>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</si>
  <si>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</si>
  <si>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</si>
  <si>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</si>
  <si>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</si>
  <si>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</si>
  <si>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</si>
  <si>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</si>
  <si>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</si>
  <si>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</si>
  <si>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</si>
  <si>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</si>
  <si>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</si>
  <si>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</si>
  <si>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</si>
  <si>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</si>
  <si>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</si>
  <si>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</si>
  <si>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</si>
  <si>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</si>
  <si>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</si>
  <si>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Actividades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</si>
</sst>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 applyProtection="1">
      <alignment horizontal="center" vertical="center" wrapText="1"/>
      <protection locked="0"/>
    </xf>
    <xf numFmtId="0" fontId="2" fillId="0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/>
      <sheetData sheetId="2">
        <row r="20">
          <cell r="C20">
            <v>11749434.92</v>
          </cell>
        </row>
        <row r="25">
          <cell r="C25">
            <v>7447.2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3718725.39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4030978.51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15197.63</v>
          </cell>
        </row>
        <row r="45">
          <cell r="C45">
            <v>112131.18</v>
          </cell>
        </row>
        <row r="46">
          <cell r="C46">
            <v>516628.27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368544.37</v>
          </cell>
        </row>
        <row r="50">
          <cell r="C50">
            <v>457943.21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104171.9</v>
          </cell>
        </row>
        <row r="64">
          <cell r="C64">
            <v>36072</v>
          </cell>
        </row>
        <row r="65">
          <cell r="C65">
            <v>0</v>
          </cell>
        </row>
        <row r="66">
          <cell r="C66">
            <v>35129.599999999999</v>
          </cell>
        </row>
        <row r="67">
          <cell r="C67">
            <v>51500.14</v>
          </cell>
        </row>
        <row r="68">
          <cell r="C68">
            <v>370719.57</v>
          </cell>
        </row>
        <row r="69">
          <cell r="C69">
            <v>370719.57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B77" t="str">
            <v>Materiales y utiles de impresion y reproduccion</v>
          </cell>
          <cell r="C77">
            <v>0</v>
          </cell>
        </row>
        <row r="78">
          <cell r="B78" t="str">
            <v>Material estadistico y geografico</v>
          </cell>
          <cell r="C78">
            <v>0</v>
          </cell>
        </row>
        <row r="79">
          <cell r="B79" t="str">
            <v>Materiales para el registro e identificacion de bi</v>
          </cell>
          <cell r="C79">
            <v>0</v>
          </cell>
        </row>
        <row r="80">
          <cell r="B80" t="str">
            <v>Materiales y utiles de oficina</v>
          </cell>
          <cell r="C80">
            <v>25270.639999999999</v>
          </cell>
        </row>
        <row r="81">
          <cell r="B81" t="str">
            <v>Materiales y utiles de tecnologias de la informaci</v>
          </cell>
          <cell r="C81">
            <v>11588.4</v>
          </cell>
        </row>
        <row r="82">
          <cell r="B82" t="str">
            <v>Material impreso e informacion digital</v>
          </cell>
          <cell r="C82">
            <v>0</v>
          </cell>
        </row>
        <row r="83">
          <cell r="B83" t="str">
            <v>Material de limpieza</v>
          </cell>
          <cell r="C83">
            <v>12836.85</v>
          </cell>
        </row>
        <row r="84">
          <cell r="B84" t="str">
            <v>Materiales y utiles de enseñanza</v>
          </cell>
          <cell r="C84">
            <v>0</v>
          </cell>
        </row>
        <row r="85">
          <cell r="B85" t="str">
            <v>Productos alimenticios para preparar alimentos</v>
          </cell>
          <cell r="C85">
            <v>0</v>
          </cell>
        </row>
        <row r="86">
          <cell r="B86" t="str">
            <v>Productos alimenticios para animales</v>
          </cell>
          <cell r="C86">
            <v>0</v>
          </cell>
        </row>
        <row r="87">
          <cell r="B87" t="str">
            <v>Utensilios para el servicio de alimentacion</v>
          </cell>
          <cell r="C87">
            <v>0</v>
          </cell>
        </row>
        <row r="88">
          <cell r="B88" t="str">
            <v>Productos alimenticios para personas</v>
          </cell>
          <cell r="C88">
            <v>70</v>
          </cell>
        </row>
        <row r="89">
          <cell r="B89" t="str">
            <v>Productos alimenticios, agropecuarios y forestales</v>
          </cell>
          <cell r="C89">
            <v>0</v>
          </cell>
        </row>
        <row r="90">
          <cell r="B90" t="str">
            <v>Productos minerales no metalicos</v>
          </cell>
          <cell r="C90">
            <v>0</v>
          </cell>
        </row>
        <row r="91">
          <cell r="B91" t="str">
            <v>Cemento y productos de concreto</v>
          </cell>
          <cell r="C91">
            <v>0</v>
          </cell>
        </row>
        <row r="92">
          <cell r="B92" t="str">
            <v>Cal, yeso y productos de yeso</v>
          </cell>
          <cell r="C92">
            <v>0</v>
          </cell>
        </row>
        <row r="93">
          <cell r="B93" t="str">
            <v>Vidrio y productos de vidrio</v>
          </cell>
          <cell r="C93">
            <v>0</v>
          </cell>
        </row>
        <row r="94">
          <cell r="B94" t="str">
            <v>Material electrico y electronico</v>
          </cell>
          <cell r="C94">
            <v>0</v>
          </cell>
        </row>
        <row r="95">
          <cell r="B95" t="str">
            <v>Madera y productos de madera</v>
          </cell>
          <cell r="C95">
            <v>0</v>
          </cell>
        </row>
        <row r="96">
          <cell r="B96" t="str">
            <v>Articulos metalicos para la construccion</v>
          </cell>
          <cell r="C96">
            <v>0</v>
          </cell>
        </row>
        <row r="97">
          <cell r="B97" t="str">
            <v>Materiales complementarios</v>
          </cell>
          <cell r="C97">
            <v>199</v>
          </cell>
        </row>
        <row r="98">
          <cell r="B98" t="str">
            <v>Otros materiales y articulos de construccion y rep</v>
          </cell>
          <cell r="C98">
            <v>0</v>
          </cell>
        </row>
        <row r="99">
          <cell r="B99" t="str">
            <v>Productos quimicos basicos</v>
          </cell>
          <cell r="C99">
            <v>0</v>
          </cell>
        </row>
        <row r="100">
          <cell r="B100" t="str">
            <v>Fertilizantes, pesticidas y otros agroquimicos</v>
          </cell>
          <cell r="C100">
            <v>0</v>
          </cell>
        </row>
        <row r="101">
          <cell r="B101" t="str">
            <v>Medicinas y productos farmaceuticos</v>
          </cell>
          <cell r="C101">
            <v>0</v>
          </cell>
        </row>
        <row r="102">
          <cell r="B102" t="str">
            <v>Materiales, accesorios y suministros medicos</v>
          </cell>
          <cell r="C102">
            <v>0</v>
          </cell>
        </row>
        <row r="103">
          <cell r="B103" t="str">
            <v>Materiales, accesorios y suministros de laboratori</v>
          </cell>
          <cell r="C103">
            <v>0</v>
          </cell>
        </row>
        <row r="104">
          <cell r="B104" t="str">
            <v>Fibras sinteticas, hules, plasticos y derivados</v>
          </cell>
          <cell r="C104">
            <v>0</v>
          </cell>
        </row>
        <row r="105">
          <cell r="B105" t="str">
            <v>Productos químicos básicos</v>
          </cell>
          <cell r="C105">
            <v>0</v>
          </cell>
        </row>
        <row r="106">
          <cell r="B106" t="str">
            <v>Materiales, accesorios y suministros médicos.</v>
          </cell>
          <cell r="C106">
            <v>3345.77</v>
          </cell>
        </row>
        <row r="107">
          <cell r="B107" t="str">
            <v>Combustibles, lubricantes y aditivos</v>
          </cell>
          <cell r="C107">
            <v>0</v>
          </cell>
        </row>
        <row r="108">
          <cell r="B108" t="str">
            <v>Combustibles, lubricantes y aditivos destinados pa</v>
          </cell>
          <cell r="C108">
            <v>0</v>
          </cell>
        </row>
        <row r="109">
          <cell r="B109" t="str">
            <v>Combustibles, lubricantes y aditivos destinados pa</v>
          </cell>
          <cell r="C109">
            <v>43221.599999999999</v>
          </cell>
        </row>
        <row r="110">
          <cell r="B110" t="str">
            <v>Prendas de seguridad y proteccion personal</v>
          </cell>
          <cell r="C110">
            <v>0</v>
          </cell>
        </row>
        <row r="111">
          <cell r="B111" t="str">
            <v>Articulos deportivos</v>
          </cell>
          <cell r="C111">
            <v>0</v>
          </cell>
        </row>
        <row r="112">
          <cell r="B112" t="str">
            <v>Productos textiles</v>
          </cell>
          <cell r="C112">
            <v>0</v>
          </cell>
        </row>
        <row r="113">
          <cell r="B113" t="str">
            <v>Blancos y otros productos textiles, excepto prenda</v>
          </cell>
          <cell r="C113">
            <v>0</v>
          </cell>
        </row>
        <row r="114">
          <cell r="B114" t="str">
            <v>Vestuario y uniformes destinados a actividades adm</v>
          </cell>
          <cell r="C114">
            <v>0</v>
          </cell>
        </row>
        <row r="115">
          <cell r="B115" t="str">
            <v>Vestuario y uniformes destinados a actividades ope</v>
          </cell>
          <cell r="C115">
            <v>0</v>
          </cell>
        </row>
        <row r="116">
          <cell r="B116" t="str">
            <v>Prendas de proteccion para seguridad publica</v>
          </cell>
          <cell r="C116">
            <v>0</v>
          </cell>
        </row>
        <row r="117">
          <cell r="B117" t="str">
            <v>Herramientas menores</v>
          </cell>
          <cell r="C117">
            <v>0</v>
          </cell>
        </row>
        <row r="118">
          <cell r="B118" t="str">
            <v>Refacciones y accesorios menores de edificios</v>
          </cell>
          <cell r="C118">
            <v>0</v>
          </cell>
        </row>
        <row r="119">
          <cell r="B119" t="str">
            <v>Refacciones y accesorios menores de mobiliario y e</v>
          </cell>
          <cell r="C119">
            <v>0</v>
          </cell>
        </row>
        <row r="120">
          <cell r="B120" t="str">
            <v>Refacciones y accesorios menores de equipo de comp</v>
          </cell>
          <cell r="C120">
            <v>0</v>
          </cell>
        </row>
        <row r="121">
          <cell r="B121" t="str">
            <v>Refacciones y accesorios menores de quipo e instru</v>
          </cell>
          <cell r="C121">
            <v>0</v>
          </cell>
        </row>
        <row r="122">
          <cell r="B122" t="str">
            <v>Refacciones y accesorios menores de quipo e instru</v>
          </cell>
          <cell r="C122">
            <v>0</v>
          </cell>
        </row>
        <row r="123">
          <cell r="B123" t="str">
            <v>Refacciones y accesorios menores de equipo de defe</v>
          </cell>
          <cell r="C123">
            <v>0</v>
          </cell>
        </row>
        <row r="124">
          <cell r="B124" t="str">
            <v>Refacciones y accesorios menores de maquinaria y o</v>
          </cell>
          <cell r="C124">
            <v>0</v>
          </cell>
        </row>
        <row r="125">
          <cell r="B125" t="str">
            <v>Refacciones y accesorios menores otros bienes mueb</v>
          </cell>
          <cell r="C125">
            <v>0</v>
          </cell>
        </row>
        <row r="126">
          <cell r="B126" t="str">
            <v>Herramientas menores</v>
          </cell>
          <cell r="C126">
            <v>0</v>
          </cell>
        </row>
        <row r="127">
          <cell r="B127" t="str">
            <v>Refaccione y accesorios menores de edificios</v>
          </cell>
          <cell r="C127">
            <v>199</v>
          </cell>
        </row>
        <row r="128">
          <cell r="B128" t="str">
            <v>Refacciones y accesorios menores de equipo de cómp</v>
          </cell>
          <cell r="C128">
            <v>150</v>
          </cell>
        </row>
        <row r="129">
          <cell r="B129" t="str">
            <v>Refacciones y accesorios menores de equipo de tran</v>
          </cell>
          <cell r="C129">
            <v>206.01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55057.440000000002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13721.51</v>
          </cell>
        </row>
        <row r="140">
          <cell r="C140">
            <v>11839.58</v>
          </cell>
        </row>
        <row r="141">
          <cell r="C141">
            <v>0</v>
          </cell>
        </row>
        <row r="142">
          <cell r="C142">
            <v>237.89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1740</v>
          </cell>
        </row>
        <row r="151">
          <cell r="C151">
            <v>0</v>
          </cell>
        </row>
        <row r="152">
          <cell r="C152">
            <v>13862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105792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6000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32</v>
          </cell>
        </row>
        <row r="166">
          <cell r="C166">
            <v>306335.45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987.16</v>
          </cell>
        </row>
        <row r="177">
          <cell r="C177">
            <v>24465.15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1339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11797.2</v>
          </cell>
        </row>
        <row r="188">
          <cell r="C188">
            <v>4814</v>
          </cell>
        </row>
        <row r="189">
          <cell r="C189">
            <v>4826</v>
          </cell>
        </row>
        <row r="190">
          <cell r="C190">
            <v>1693.6</v>
          </cell>
        </row>
        <row r="191">
          <cell r="C191">
            <v>382.94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15009.7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894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6382.72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6205.76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2834</v>
          </cell>
        </row>
        <row r="221">
          <cell r="C221">
            <v>102773.54</v>
          </cell>
        </row>
        <row r="223">
          <cell r="C223">
            <v>36446.089999999997</v>
          </cell>
        </row>
        <row r="226">
          <cell r="C226">
            <v>666635.04</v>
          </cell>
        </row>
        <row r="227">
          <cell r="C227">
            <v>265002.82</v>
          </cell>
        </row>
        <row r="228">
          <cell r="C228">
            <v>5857.41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1" t="s">
        <v>60</v>
      </c>
      <c r="B1" s="32"/>
      <c r="C1" s="32"/>
      <c r="D1" s="33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20"/>
      <c r="B5" s="21" t="s">
        <v>1</v>
      </c>
      <c r="C5" s="18"/>
      <c r="D5" s="19"/>
    </row>
    <row r="6" spans="1:4" x14ac:dyDescent="0.2">
      <c r="A6" s="20"/>
      <c r="B6" s="21" t="s">
        <v>35</v>
      </c>
      <c r="C6" s="18"/>
      <c r="D6" s="19"/>
    </row>
    <row r="7" spans="1:4" x14ac:dyDescent="0.2">
      <c r="A7" s="20"/>
      <c r="B7" s="21" t="s">
        <v>11</v>
      </c>
      <c r="C7" s="18"/>
      <c r="D7" s="19"/>
    </row>
    <row r="8" spans="1:4" x14ac:dyDescent="0.2">
      <c r="A8" s="20"/>
      <c r="B8" s="21" t="s">
        <v>2</v>
      </c>
      <c r="C8" s="18"/>
      <c r="D8" s="19"/>
    </row>
    <row r="9" spans="1:4" x14ac:dyDescent="0.2">
      <c r="A9" s="20"/>
      <c r="B9" s="21" t="s">
        <v>47</v>
      </c>
      <c r="C9" s="18"/>
      <c r="D9" s="19"/>
    </row>
    <row r="10" spans="1:4" x14ac:dyDescent="0.2">
      <c r="A10" s="20"/>
      <c r="B10" s="21" t="s">
        <v>48</v>
      </c>
      <c r="C10" s="18"/>
      <c r="D10" s="19"/>
    </row>
    <row r="11" spans="1:4" x14ac:dyDescent="0.2">
      <c r="A11" s="20"/>
      <c r="B11" s="21" t="s">
        <v>49</v>
      </c>
      <c r="C11" s="18"/>
      <c r="D11" s="19"/>
    </row>
    <row r="12" spans="1:4" ht="34.5" customHeight="1" x14ac:dyDescent="0.2">
      <c r="A12" s="34" t="s">
        <v>50</v>
      </c>
      <c r="B12" s="35"/>
      <c r="C12" s="15"/>
      <c r="D12" s="16"/>
    </row>
    <row r="13" spans="1:4" ht="22.5" x14ac:dyDescent="0.2">
      <c r="A13" s="20"/>
      <c r="B13" s="27" t="s">
        <v>51</v>
      </c>
      <c r="C13" s="18"/>
      <c r="D13" s="19"/>
    </row>
    <row r="14" spans="1:4" x14ac:dyDescent="0.2">
      <c r="A14" s="20"/>
      <c r="B14" s="21" t="s">
        <v>52</v>
      </c>
      <c r="C14" s="18">
        <f>+'[1]EdoRes - Profit or Loss St.'!$C$20</f>
        <v>11749434.92</v>
      </c>
      <c r="D14" s="19">
        <v>11520088.710000001</v>
      </c>
    </row>
    <row r="15" spans="1:4" x14ac:dyDescent="0.2">
      <c r="A15" s="5" t="s">
        <v>41</v>
      </c>
      <c r="B15" s="2"/>
      <c r="C15" s="15"/>
      <c r="D15" s="16"/>
    </row>
    <row r="16" spans="1:4" x14ac:dyDescent="0.2">
      <c r="A16" s="20"/>
      <c r="B16" s="21" t="s">
        <v>36</v>
      </c>
      <c r="C16" s="18"/>
      <c r="D16" s="19"/>
    </row>
    <row r="17" spans="1:4" x14ac:dyDescent="0.2">
      <c r="A17" s="20"/>
      <c r="B17" s="21" t="s">
        <v>12</v>
      </c>
      <c r="C17" s="18"/>
      <c r="D17" s="19"/>
    </row>
    <row r="18" spans="1:4" x14ac:dyDescent="0.2">
      <c r="A18" s="20"/>
      <c r="B18" s="21" t="s">
        <v>13</v>
      </c>
      <c r="C18" s="18"/>
      <c r="D18" s="19"/>
    </row>
    <row r="19" spans="1:4" x14ac:dyDescent="0.2">
      <c r="A19" s="20"/>
      <c r="B19" s="21" t="s">
        <v>14</v>
      </c>
      <c r="C19" s="18"/>
      <c r="D19" s="19"/>
    </row>
    <row r="20" spans="1:4" x14ac:dyDescent="0.2">
      <c r="A20" s="20"/>
      <c r="B20" s="21" t="s">
        <v>15</v>
      </c>
      <c r="C20" s="18">
        <f>+'[1]EdoRes - Profit or Loss St.'!$C$25</f>
        <v>7447.2</v>
      </c>
      <c r="D20" s="19">
        <v>27859.599999999999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SUM(C13:C20)</f>
        <v>11756882.119999999</v>
      </c>
      <c r="D22" s="3">
        <v>11547948.310000001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/>
      <c r="D25" s="16"/>
    </row>
    <row r="26" spans="1:4" x14ac:dyDescent="0.2">
      <c r="A26" s="20"/>
      <c r="B26" s="21" t="s">
        <v>37</v>
      </c>
      <c r="C26" s="18">
        <f>+SUM('[1]EdoRes - Profit or Loss St.'!$C$31:$C$76)</f>
        <v>10188461.340000002</v>
      </c>
      <c r="D26" s="19">
        <v>10100034.549999999</v>
      </c>
    </row>
    <row r="27" spans="1:4" x14ac:dyDescent="0.2">
      <c r="A27" s="20"/>
      <c r="B27" s="21" t="s">
        <v>16</v>
      </c>
      <c r="C27" s="18">
        <f>+SUM('[1]EdoRes - Profit or Loss St.'!$B$77:$C$129)</f>
        <v>97087.26999999999</v>
      </c>
      <c r="D27" s="19">
        <v>107260.65000000001</v>
      </c>
    </row>
    <row r="28" spans="1:4" x14ac:dyDescent="0.2">
      <c r="A28" s="20"/>
      <c r="B28" s="21" t="s">
        <v>17</v>
      </c>
      <c r="C28" s="18">
        <f>+SUM('[1]EdoRes - Profit or Loss St.'!$C$130:$C$221)</f>
        <v>699022.63999999978</v>
      </c>
      <c r="D28" s="19">
        <v>825832.48</v>
      </c>
    </row>
    <row r="29" spans="1:4" x14ac:dyDescent="0.2">
      <c r="A29" s="5" t="s">
        <v>53</v>
      </c>
      <c r="B29" s="2"/>
      <c r="C29" s="15"/>
      <c r="D29" s="16"/>
    </row>
    <row r="30" spans="1:4" x14ac:dyDescent="0.2">
      <c r="A30" s="20"/>
      <c r="B30" s="21" t="s">
        <v>18</v>
      </c>
      <c r="C30" s="18"/>
      <c r="D30" s="19"/>
    </row>
    <row r="31" spans="1:4" x14ac:dyDescent="0.2">
      <c r="A31" s="20"/>
      <c r="B31" s="21" t="s">
        <v>19</v>
      </c>
      <c r="C31" s="18"/>
      <c r="D31" s="19"/>
    </row>
    <row r="32" spans="1:4" x14ac:dyDescent="0.2">
      <c r="A32" s="20"/>
      <c r="B32" s="21" t="s">
        <v>20</v>
      </c>
      <c r="C32" s="18"/>
      <c r="D32" s="19"/>
    </row>
    <row r="33" spans="1:4" x14ac:dyDescent="0.2">
      <c r="A33" s="20"/>
      <c r="B33" s="21" t="s">
        <v>21</v>
      </c>
      <c r="C33" s="18">
        <f>+'[1]EdoRes - Profit or Loss St.'!$C$223</f>
        <v>36446.089999999997</v>
      </c>
      <c r="D33" s="19">
        <v>0</v>
      </c>
    </row>
    <row r="34" spans="1:4" x14ac:dyDescent="0.2">
      <c r="A34" s="20"/>
      <c r="B34" s="21" t="s">
        <v>22</v>
      </c>
      <c r="C34" s="18"/>
      <c r="D34" s="19"/>
    </row>
    <row r="35" spans="1:4" x14ac:dyDescent="0.2">
      <c r="A35" s="20"/>
      <c r="B35" s="21" t="s">
        <v>23</v>
      </c>
      <c r="C35" s="18"/>
      <c r="D35" s="19"/>
    </row>
    <row r="36" spans="1:4" x14ac:dyDescent="0.2">
      <c r="A36" s="20"/>
      <c r="B36" s="21" t="s">
        <v>24</v>
      </c>
      <c r="C36" s="18"/>
      <c r="D36" s="19"/>
    </row>
    <row r="37" spans="1:4" x14ac:dyDescent="0.2">
      <c r="A37" s="20"/>
      <c r="B37" s="21" t="s">
        <v>6</v>
      </c>
      <c r="C37" s="18"/>
      <c r="D37" s="19"/>
    </row>
    <row r="38" spans="1:4" x14ac:dyDescent="0.2">
      <c r="A38" s="20"/>
      <c r="B38" s="21" t="s">
        <v>25</v>
      </c>
      <c r="C38" s="18"/>
      <c r="D38" s="19"/>
    </row>
    <row r="39" spans="1:4" x14ac:dyDescent="0.2">
      <c r="A39" s="5" t="s">
        <v>10</v>
      </c>
      <c r="B39" s="2"/>
      <c r="C39" s="15"/>
      <c r="D39" s="16"/>
    </row>
    <row r="40" spans="1:4" x14ac:dyDescent="0.2">
      <c r="A40" s="20"/>
      <c r="B40" s="21" t="s">
        <v>3</v>
      </c>
      <c r="C40" s="18"/>
      <c r="D40" s="19"/>
    </row>
    <row r="41" spans="1:4" x14ac:dyDescent="0.2">
      <c r="A41" s="20"/>
      <c r="B41" s="21" t="s">
        <v>4</v>
      </c>
      <c r="C41" s="18"/>
      <c r="D41" s="19"/>
    </row>
    <row r="42" spans="1:4" x14ac:dyDescent="0.2">
      <c r="A42" s="20"/>
      <c r="B42" s="21" t="s">
        <v>5</v>
      </c>
      <c r="C42" s="18"/>
      <c r="D42" s="19"/>
    </row>
    <row r="43" spans="1:4" x14ac:dyDescent="0.2">
      <c r="A43" s="5" t="s">
        <v>43</v>
      </c>
      <c r="B43" s="2"/>
      <c r="C43" s="15"/>
      <c r="D43" s="16"/>
    </row>
    <row r="44" spans="1:4" x14ac:dyDescent="0.2">
      <c r="A44" s="20"/>
      <c r="B44" s="21" t="s">
        <v>26</v>
      </c>
      <c r="C44" s="18"/>
      <c r="D44" s="19"/>
    </row>
    <row r="45" spans="1:4" x14ac:dyDescent="0.2">
      <c r="A45" s="20"/>
      <c r="B45" s="21" t="s">
        <v>27</v>
      </c>
      <c r="C45" s="18"/>
      <c r="D45" s="19"/>
    </row>
    <row r="46" spans="1:4" x14ac:dyDescent="0.2">
      <c r="A46" s="20"/>
      <c r="B46" s="21" t="s">
        <v>28</v>
      </c>
      <c r="C46" s="18"/>
      <c r="D46" s="19"/>
    </row>
    <row r="47" spans="1:4" x14ac:dyDescent="0.2">
      <c r="A47" s="20"/>
      <c r="B47" s="21" t="s">
        <v>29</v>
      </c>
      <c r="C47" s="18"/>
      <c r="D47" s="19"/>
    </row>
    <row r="48" spans="1:4" x14ac:dyDescent="0.2">
      <c r="A48" s="20"/>
      <c r="B48" s="21" t="s">
        <v>30</v>
      </c>
      <c r="C48" s="18"/>
      <c r="D48" s="19"/>
    </row>
    <row r="49" spans="1:9" x14ac:dyDescent="0.2">
      <c r="A49" s="5" t="s">
        <v>44</v>
      </c>
      <c r="B49" s="2"/>
      <c r="C49" s="15"/>
      <c r="D49" s="16"/>
    </row>
    <row r="50" spans="1:9" x14ac:dyDescent="0.2">
      <c r="A50" s="20"/>
      <c r="B50" s="21" t="s">
        <v>31</v>
      </c>
      <c r="C50" s="18">
        <f>+'[1]EdoRes - Profit or Loss St.'!$C$226+'[1]EdoRes - Profit or Loss St.'!$C$227+'[1]EdoRes - Profit or Loss St.'!$C$228</f>
        <v>937495.27000000014</v>
      </c>
      <c r="D50" s="19">
        <v>982806.44000000006</v>
      </c>
    </row>
    <row r="51" spans="1:9" x14ac:dyDescent="0.2">
      <c r="A51" s="20"/>
      <c r="B51" s="21" t="s">
        <v>7</v>
      </c>
      <c r="C51" s="18"/>
      <c r="D51" s="19"/>
    </row>
    <row r="52" spans="1:9" x14ac:dyDescent="0.2">
      <c r="A52" s="20"/>
      <c r="B52" s="21" t="s">
        <v>32</v>
      </c>
      <c r="C52" s="18"/>
      <c r="D52" s="19"/>
    </row>
    <row r="53" spans="1:9" x14ac:dyDescent="0.2">
      <c r="A53" s="20"/>
      <c r="B53" s="21" t="s">
        <v>54</v>
      </c>
      <c r="C53" s="18"/>
      <c r="D53" s="19"/>
    </row>
    <row r="54" spans="1:9" x14ac:dyDescent="0.2">
      <c r="A54" s="20"/>
      <c r="B54" s="21" t="s">
        <v>33</v>
      </c>
      <c r="C54" s="18"/>
      <c r="D54" s="19"/>
    </row>
    <row r="55" spans="1:9" x14ac:dyDescent="0.2">
      <c r="A55" s="20"/>
      <c r="B55" s="21" t="s">
        <v>34</v>
      </c>
      <c r="C55" s="18"/>
      <c r="D55" s="19"/>
    </row>
    <row r="56" spans="1:9" x14ac:dyDescent="0.2">
      <c r="A56" s="5" t="s">
        <v>40</v>
      </c>
      <c r="B56" s="2"/>
      <c r="C56" s="15"/>
      <c r="D56" s="16"/>
    </row>
    <row r="57" spans="1:9" x14ac:dyDescent="0.2">
      <c r="A57" s="20"/>
      <c r="B57" s="21" t="s">
        <v>38</v>
      </c>
      <c r="C57" s="18"/>
      <c r="D57" s="19"/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SUM(C26:C57)</f>
        <v>11958512.610000001</v>
      </c>
      <c r="D59" s="3">
        <v>12015934.119999999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-201630.49000000209</v>
      </c>
      <c r="D61" s="16">
        <v>-467985.80999999866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29" t="s">
        <v>55</v>
      </c>
    </row>
    <row r="65" spans="2:2" x14ac:dyDescent="0.2">
      <c r="B65" s="7"/>
    </row>
    <row r="66" spans="2:2" x14ac:dyDescent="0.2">
      <c r="B66" s="29" t="s">
        <v>56</v>
      </c>
    </row>
    <row r="67" spans="2:2" ht="22.5" x14ac:dyDescent="0.2">
      <c r="B67" s="30" t="s">
        <v>58</v>
      </c>
    </row>
    <row r="68" spans="2:2" x14ac:dyDescent="0.2">
      <c r="B68" s="1" t="s">
        <v>57</v>
      </c>
    </row>
    <row r="69" spans="2:2" ht="22.5" x14ac:dyDescent="0.2">
      <c r="B69" s="28" t="s">
        <v>59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81" fitToHeight="0" orientation="portrait" r:id="rId1"/>
  <ignoredErrors>
    <ignoredError sqref="C12:D12 C33:C50 C29:C32 C14:C20 C21:C25 C26 C27:C28 C51: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2019-04-22T19:21:54Z</cp:lastPrinted>
  <dcterms:created xsi:type="dcterms:W3CDTF">2012-12-11T20:29:16Z</dcterms:created>
  <dcterms:modified xsi:type="dcterms:W3CDTF">2021-01-13T22:09:45Z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