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CION\Desktop\3er Trim Cta Pública\"/>
    </mc:Choice>
  </mc:AlternateContent>
  <bookViews>
    <workbookView xWindow="0" yWindow="0" windowWidth="10485" windowHeight="5160"/>
  </bookViews>
  <sheets>
    <sheet name="FF" sheetId="1" r:id="rId1"/>
  </sheets>
  <externalReferences>
    <externalReference r:id="rId2"/>
    <externalReference r:id="rId3"/>
    <externalReference r:id="rId4"/>
  </externalReferenc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D19" i="1"/>
  <c r="C19" i="1"/>
  <c r="D18" i="1"/>
  <c r="C18" i="1"/>
  <c r="E17" i="1"/>
  <c r="D17" i="1"/>
  <c r="C17" i="1"/>
  <c r="E16" i="1"/>
  <c r="D16" i="1"/>
  <c r="C16" i="1"/>
  <c r="E15" i="1"/>
  <c r="D15" i="1"/>
  <c r="C15" i="1"/>
  <c r="C11" i="1"/>
  <c r="C12" i="1"/>
  <c r="E12" i="1"/>
  <c r="D12" i="1"/>
  <c r="E11" i="1"/>
  <c r="D11" i="1"/>
  <c r="E18" i="1" l="1"/>
  <c r="E14" i="1" l="1"/>
  <c r="D14" i="1"/>
  <c r="E3" i="1"/>
  <c r="D3" i="1"/>
  <c r="C14" i="1"/>
  <c r="C3" i="1"/>
  <c r="E24" i="1" l="1"/>
  <c r="C24" i="1"/>
  <c r="D24" i="1"/>
</calcChain>
</file>

<file path=xl/sharedStrings.xml><?xml version="1.0" encoding="utf-8"?>
<sst xmlns="http://schemas.openxmlformats.org/spreadsheetml/2006/main" count="32" uniqueCount="31">
  <si>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</si>
  <si>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</si>
  <si>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</si>
  <si>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</si>
  <si>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</si>
  <si>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</si>
  <si>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</si>
  <si>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</si>
  <si>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</si>
  <si>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</si>
  <si>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</si>
  <si>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</si>
  <si>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</si>
  <si>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</si>
  <si>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</si>
  <si>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</si>
  <si>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</si>
  <si>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</si>
  <si>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</si>
  <si>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</si>
  <si>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</si>
  <si>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</si>
  <si>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</si>
  <si>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</si>
  <si>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</si>
  <si>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</si>
  <si>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</si>
  <si>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</si>
  <si>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</si>
  <si>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</si>
  <si>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MUNCIPAL DE LAS MUJERES
Flujo de Fondos
Del 01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</si>
</sst>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2" applyFont="1" applyAlignment="1" applyProtection="1">
      <alignment vertical="top" wrapText="1"/>
      <protection locked="0"/>
    </xf>
    <xf numFmtId="4" fontId="4" fillId="0" borderId="0" xfId="2" applyNumberFormat="1" applyFont="1" applyAlignment="1" applyProtection="1">
      <alignment vertical="top"/>
      <protection locked="0"/>
    </xf>
    <xf numFmtId="4" fontId="4" fillId="0" borderId="0" xfId="2" applyNumberFormat="1" applyFont="1" applyAlignment="1" applyProtection="1">
      <alignment vertical="top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21_EAI_1903_MLEO_MUJ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22_EAE_1903_MLEO_MUJ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Google%20Drive/sk%20contadores/1-%20RESPALDO%20CONTABILIDAD%202017/1-%20RESPALDO%20contabilidad%2016022014/INSTITUTO%20MUNICIPAL%20DE%20LAS%20MUJERES/cuenta%20publica/2019/FORMATOS%202019/0322_EAE_1901_MLEO_MU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</sheetNames>
    <sheetDataSet>
      <sheetData sheetId="0">
        <row r="12">
          <cell r="E12">
            <v>4650000</v>
          </cell>
          <cell r="F12">
            <v>4650000</v>
          </cell>
          <cell r="G12">
            <v>4650000</v>
          </cell>
        </row>
        <row r="13">
          <cell r="E13">
            <v>6882435</v>
          </cell>
          <cell r="F13">
            <v>5735362.5</v>
          </cell>
          <cell r="G13">
            <v>5161826.25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"/>
      <sheetName val="CTG"/>
      <sheetName val="CA"/>
      <sheetName val="CFG"/>
      <sheetName val="FF"/>
    </sheetNames>
    <sheetDataSet>
      <sheetData sheetId="0">
        <row r="5">
          <cell r="E5">
            <v>10451882.947327249</v>
          </cell>
          <cell r="F5">
            <v>9300760.8000000007</v>
          </cell>
          <cell r="G5">
            <v>6900195.3950000005</v>
          </cell>
        </row>
        <row r="13">
          <cell r="E13">
            <v>153500</v>
          </cell>
          <cell r="F13">
            <v>63553.83</v>
          </cell>
          <cell r="G13">
            <v>63553.83</v>
          </cell>
        </row>
        <row r="23">
          <cell r="E23">
            <v>855757.83593149635</v>
          </cell>
          <cell r="F23">
            <v>496708.6</v>
          </cell>
          <cell r="G23">
            <v>496708.6</v>
          </cell>
        </row>
        <row r="33">
          <cell r="E33">
            <v>20000</v>
          </cell>
          <cell r="F33">
            <v>0</v>
          </cell>
        </row>
        <row r="43">
          <cell r="E43">
            <v>57000</v>
          </cell>
          <cell r="F43">
            <v>7424</v>
          </cell>
          <cell r="G43">
            <v>7424</v>
          </cell>
        </row>
      </sheetData>
      <sheetData sheetId="1" refreshError="1"/>
      <sheetData sheetId="2" refreshError="1"/>
      <sheetData sheetId="3" refreshError="1"/>
      <sheetData sheetId="4">
        <row r="7">
          <cell r="E7">
            <v>11538140.783258744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"/>
      <sheetName val="CTG"/>
      <sheetName val="CA"/>
      <sheetName val="CFG"/>
    </sheetNames>
    <sheetDataSet>
      <sheetData sheetId="0">
        <row r="5">
          <cell r="E5">
            <v>10424882.947327249</v>
          </cell>
        </row>
        <row r="33">
          <cell r="G33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showGridLines="0" tabSelected="1" topLeftCell="A19" workbookViewId="0">
      <selection activeCell="E24" sqref="E24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5" ht="39.950000000000003" customHeight="1" x14ac:dyDescent="0.2">
      <c r="A1" s="23" t="s">
        <v>30</v>
      </c>
      <c r="B1" s="24"/>
      <c r="C1" s="24"/>
      <c r="D1" s="24"/>
      <c r="E1" s="25"/>
    </row>
    <row r="2" spans="1:5" ht="22.5" x14ac:dyDescent="0.2">
      <c r="A2" s="26" t="s">
        <v>21</v>
      </c>
      <c r="B2" s="27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11532435</v>
      </c>
      <c r="D3" s="3">
        <f t="shared" ref="D3:E3" si="0">SUM(D4:D13)</f>
        <v>10385362.5</v>
      </c>
      <c r="E3" s="4">
        <f t="shared" si="0"/>
        <v>9811826.25</v>
      </c>
    </row>
    <row r="4" spans="1:5" x14ac:dyDescent="0.2">
      <c r="A4" s="5"/>
      <c r="B4" s="14" t="s">
        <v>1</v>
      </c>
      <c r="C4" s="6"/>
      <c r="D4" s="6"/>
      <c r="E4" s="7"/>
    </row>
    <row r="5" spans="1:5" x14ac:dyDescent="0.2">
      <c r="A5" s="5"/>
      <c r="B5" s="14" t="s">
        <v>2</v>
      </c>
      <c r="C5" s="6"/>
      <c r="D5" s="6"/>
      <c r="E5" s="7"/>
    </row>
    <row r="6" spans="1:5" x14ac:dyDescent="0.2">
      <c r="A6" s="5"/>
      <c r="B6" s="14" t="s">
        <v>3</v>
      </c>
      <c r="C6" s="6"/>
      <c r="D6" s="6"/>
      <c r="E6" s="7"/>
    </row>
    <row r="7" spans="1:5" x14ac:dyDescent="0.2">
      <c r="A7" s="5"/>
      <c r="B7" s="14" t="s">
        <v>4</v>
      </c>
      <c r="C7" s="6"/>
      <c r="D7" s="6"/>
      <c r="E7" s="7"/>
    </row>
    <row r="8" spans="1:5" x14ac:dyDescent="0.2">
      <c r="A8" s="5"/>
      <c r="B8" s="14" t="s">
        <v>5</v>
      </c>
      <c r="C8" s="6"/>
      <c r="D8" s="6"/>
      <c r="E8" s="7"/>
    </row>
    <row r="9" spans="1:5" x14ac:dyDescent="0.2">
      <c r="A9" s="5"/>
      <c r="B9" s="14" t="s">
        <v>6</v>
      </c>
      <c r="C9" s="6"/>
      <c r="D9" s="6"/>
      <c r="E9" s="7"/>
    </row>
    <row r="10" spans="1:5" x14ac:dyDescent="0.2">
      <c r="A10" s="5"/>
      <c r="B10" s="14" t="s">
        <v>7</v>
      </c>
      <c r="C10" s="6"/>
      <c r="D10" s="6"/>
      <c r="E10" s="7"/>
    </row>
    <row r="11" spans="1:5" x14ac:dyDescent="0.2">
      <c r="A11" s="5"/>
      <c r="B11" s="14" t="s">
        <v>8</v>
      </c>
      <c r="C11" s="6">
        <f>+[1]EAI!$E$12</f>
        <v>4650000</v>
      </c>
      <c r="D11" s="6">
        <f>+[1]EAI!$F$12</f>
        <v>4650000</v>
      </c>
      <c r="E11" s="7">
        <f>+[1]EAI!$G$12</f>
        <v>4650000</v>
      </c>
    </row>
    <row r="12" spans="1:5" x14ac:dyDescent="0.2">
      <c r="A12" s="5"/>
      <c r="B12" s="14" t="s">
        <v>9</v>
      </c>
      <c r="C12" s="6">
        <f>+[1]EAI!$E$13</f>
        <v>6882435</v>
      </c>
      <c r="D12" s="6">
        <f>+[1]EAI!$F$13</f>
        <v>5735362.5</v>
      </c>
      <c r="E12" s="7">
        <f>+[1]EAI!$G$13</f>
        <v>5161826.25</v>
      </c>
    </row>
    <row r="13" spans="1:5" x14ac:dyDescent="0.2">
      <c r="A13" s="8"/>
      <c r="B13" s="14" t="s">
        <v>10</v>
      </c>
      <c r="C13" s="6"/>
      <c r="D13" s="6"/>
      <c r="E13" s="7"/>
    </row>
    <row r="14" spans="1:5" x14ac:dyDescent="0.2">
      <c r="A14" s="18" t="s">
        <v>11</v>
      </c>
      <c r="B14" s="2"/>
      <c r="C14" s="9">
        <f>SUM(C15:C23)</f>
        <v>11538140.783258745</v>
      </c>
      <c r="D14" s="9">
        <f t="shared" ref="D14:E14" si="1">SUM(D15:D23)</f>
        <v>9868447.2300000004</v>
      </c>
      <c r="E14" s="10">
        <f t="shared" si="1"/>
        <v>7467881.8250000002</v>
      </c>
    </row>
    <row r="15" spans="1:5" x14ac:dyDescent="0.2">
      <c r="A15" s="5"/>
      <c r="B15" s="14" t="s">
        <v>12</v>
      </c>
      <c r="C15" s="6">
        <f>+[2]COG!$E$5</f>
        <v>10451882.947327249</v>
      </c>
      <c r="D15" s="6">
        <f>+[2]COG!$F$5</f>
        <v>9300760.8000000007</v>
      </c>
      <c r="E15" s="7">
        <f>+[2]COG!$G$5</f>
        <v>6900195.3950000005</v>
      </c>
    </row>
    <row r="16" spans="1:5" x14ac:dyDescent="0.2">
      <c r="A16" s="5"/>
      <c r="B16" s="14" t="s">
        <v>13</v>
      </c>
      <c r="C16" s="6">
        <f>+[2]COG!$E$13</f>
        <v>153500</v>
      </c>
      <c r="D16" s="6">
        <f>+[2]COG!$F$13</f>
        <v>63553.83</v>
      </c>
      <c r="E16" s="7">
        <f>+[2]COG!$G$13</f>
        <v>63553.83</v>
      </c>
    </row>
    <row r="17" spans="1:6" x14ac:dyDescent="0.2">
      <c r="A17" s="5"/>
      <c r="B17" s="14" t="s">
        <v>14</v>
      </c>
      <c r="C17" s="6">
        <f>+[2]COG!$E$23</f>
        <v>855757.83593149635</v>
      </c>
      <c r="D17" s="6">
        <f>+[2]COG!$F$23</f>
        <v>496708.6</v>
      </c>
      <c r="E17" s="7">
        <f>+[2]COG!$G$23</f>
        <v>496708.6</v>
      </c>
    </row>
    <row r="18" spans="1:6" x14ac:dyDescent="0.2">
      <c r="A18" s="5"/>
      <c r="B18" s="14" t="s">
        <v>9</v>
      </c>
      <c r="C18" s="6">
        <f>+[2]COG!$E$33</f>
        <v>20000</v>
      </c>
      <c r="D18" s="6">
        <f>+[2]COG!$F$33</f>
        <v>0</v>
      </c>
      <c r="E18" s="7">
        <f>+[3]COG!G33</f>
        <v>0</v>
      </c>
    </row>
    <row r="19" spans="1:6" x14ac:dyDescent="0.2">
      <c r="A19" s="5"/>
      <c r="B19" s="14" t="s">
        <v>15</v>
      </c>
      <c r="C19" s="6">
        <f>+[2]COG!$E$43</f>
        <v>57000</v>
      </c>
      <c r="D19" s="6">
        <f>+[2]COG!$F$43</f>
        <v>7424</v>
      </c>
      <c r="E19" s="7">
        <f>+[2]COG!$G$43</f>
        <v>7424</v>
      </c>
    </row>
    <row r="20" spans="1:6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6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6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6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6" x14ac:dyDescent="0.2">
      <c r="A24" s="11"/>
      <c r="B24" s="15" t="s">
        <v>20</v>
      </c>
      <c r="C24" s="12">
        <f>C3-C14</f>
        <v>-5705.7832587454468</v>
      </c>
      <c r="D24" s="12">
        <f>D3-D14</f>
        <v>516915.26999999955</v>
      </c>
      <c r="E24" s="13">
        <f>E3-E14</f>
        <v>2343944.4249999998</v>
      </c>
    </row>
    <row r="27" spans="1:6" ht="33.75" x14ac:dyDescent="0.2">
      <c r="B27" s="20" t="s">
        <v>25</v>
      </c>
      <c r="C27" s="20"/>
      <c r="D27" s="21"/>
      <c r="E27" s="21"/>
      <c r="F27" s="21"/>
    </row>
    <row r="28" spans="1:6" x14ac:dyDescent="0.2">
      <c r="B28" s="20"/>
      <c r="C28" s="20"/>
      <c r="D28" s="21"/>
      <c r="E28" s="21"/>
      <c r="F28" s="21"/>
    </row>
    <row r="29" spans="1:6" x14ac:dyDescent="0.2">
      <c r="B29" s="20" t="s">
        <v>26</v>
      </c>
      <c r="C29" s="20"/>
      <c r="D29" s="21"/>
      <c r="E29" s="21"/>
    </row>
    <row r="30" spans="1:6" ht="22.5" x14ac:dyDescent="0.2">
      <c r="B30" s="20" t="s">
        <v>28</v>
      </c>
      <c r="C30" s="20"/>
      <c r="D30" s="21"/>
      <c r="E30" s="21"/>
    </row>
    <row r="31" spans="1:6" x14ac:dyDescent="0.2">
      <c r="B31" s="21" t="s">
        <v>27</v>
      </c>
      <c r="C31" s="20"/>
      <c r="D31" s="21"/>
      <c r="E31" s="21"/>
    </row>
    <row r="32" spans="1:6" ht="22.5" x14ac:dyDescent="0.2">
      <c r="B32" s="22" t="s">
        <v>29</v>
      </c>
    </row>
    <row r="33" spans="2:2" x14ac:dyDescent="0.2">
      <c r="B33" s="21"/>
    </row>
  </sheetData>
  <mergeCells count="2">
    <mergeCell ref="A1:E1"/>
    <mergeCell ref="A2:B2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ADMINISTRACION</cp:lastModifiedBy>
  <cp:lastPrinted>2019-10-17T19:21:52Z</cp:lastPrinted>
  <dcterms:created xsi:type="dcterms:W3CDTF">2017-12-20T04:54:53Z</dcterms:created>
  <dcterms:modified xsi:type="dcterms:W3CDTF">2019-10-17T19:21:54Z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