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Cta Pública\"/>
    </mc:Choice>
  </mc:AlternateContent>
  <bookViews>
    <workbookView xWindow="0" yWindow="0" windowWidth="10485" windowHeight="516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D15" i="1"/>
  <c r="F15" i="1" s="1"/>
  <c r="C15" i="1"/>
  <c r="E6" i="1"/>
  <c r="D6" i="1"/>
  <c r="C6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 l="1"/>
  <c r="G6" i="1" s="1"/>
  <c r="D4" i="1"/>
  <c r="E4" i="1"/>
  <c r="C4" i="1"/>
  <c r="F4" i="1" l="1"/>
  <c r="G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<sst xmlns="http://schemas.openxmlformats.org/spreadsheetml/2006/main" count="31" uniqueCount="31">
  <si>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</si>
  <si>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</si>
  <si>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</si>
  <si>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</si>
  <si>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</si>
  <si>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</si>
  <si>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</si>
  <si>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</si>
  <si>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</si>
  <si>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</si>
  <si>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</si>
  <si>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</si>
  <si>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</si>
  <si>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</si>
  <si>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</si>
  <si>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</si>
  <si>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</si>
  <si>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</si>
  <si>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</si>
  <si>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</si>
  <si>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</si>
  <si>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</si>
  <si>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</si>
  <si>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</si>
  <si>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</si>
  <si>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</si>
  <si>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</si>
  <si>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</si>
  <si>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</si>
  <si>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</si>
  <si>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Activo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</si>
</sst>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4" t="s">
        <v>30</v>
      </c>
      <c r="B1" s="25"/>
      <c r="C1" s="25"/>
      <c r="D1" s="25"/>
      <c r="E1" s="25"/>
      <c r="F1" s="25"/>
      <c r="G1" s="26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26030099.68</v>
      </c>
      <c r="D4" s="13">
        <f t="shared" ref="D4:E4" si="0">+D6+D15</f>
        <v>24655863.449999999</v>
      </c>
      <c r="E4" s="13">
        <f t="shared" si="0"/>
        <v>22913297.91</v>
      </c>
      <c r="F4" s="13">
        <f t="shared" ref="F4:F24" si="1">+C4+D4-E4</f>
        <v>27772665.219999995</v>
      </c>
      <c r="G4" s="13">
        <f>+F4-C4</f>
        <v>1742565.5399999954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1647553.1499999978</v>
      </c>
      <c r="D6" s="13">
        <f t="shared" ref="D6:E6" si="2">+SUM(D7:D13)</f>
        <v>24648437.93</v>
      </c>
      <c r="E6" s="13">
        <f t="shared" si="2"/>
        <v>21770229.370000001</v>
      </c>
      <c r="F6" s="13">
        <f t="shared" si="1"/>
        <v>4525761.7099999972</v>
      </c>
      <c r="G6" s="13">
        <f t="shared" ref="G6:G24" si="3">+F6-C6</f>
        <v>2878208.5599999996</v>
      </c>
    </row>
    <row r="7" spans="1:7" x14ac:dyDescent="0.2">
      <c r="A7" s="3">
        <v>1110</v>
      </c>
      <c r="B7" s="7" t="s">
        <v>9</v>
      </c>
      <c r="C7" s="13">
        <v>1647553.4299999978</v>
      </c>
      <c r="D7" s="13">
        <v>9811826.25</v>
      </c>
      <c r="E7" s="13">
        <v>7507153.9400000004</v>
      </c>
      <c r="F7" s="13">
        <f t="shared" si="1"/>
        <v>3952225.7399999974</v>
      </c>
      <c r="G7" s="13">
        <f t="shared" si="3"/>
        <v>2304672.3099999996</v>
      </c>
    </row>
    <row r="8" spans="1:7" x14ac:dyDescent="0.2">
      <c r="A8" s="3">
        <v>1120</v>
      </c>
      <c r="B8" s="7" t="s">
        <v>10</v>
      </c>
      <c r="C8" s="13">
        <v>-0.28000000000000003</v>
      </c>
      <c r="D8" s="13">
        <v>14836611.68</v>
      </c>
      <c r="E8" s="13">
        <v>14263075.43</v>
      </c>
      <c r="F8" s="13">
        <f t="shared" si="1"/>
        <v>573535.97000000067</v>
      </c>
      <c r="G8" s="13">
        <f t="shared" si="3"/>
        <v>573536.2500000007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1"/>
        <v>0</v>
      </c>
      <c r="G9" s="13">
        <f t="shared" si="3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3">
        <f t="shared" si="3"/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 t="shared" si="3"/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 t="shared" si="3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24382546.530000001</v>
      </c>
      <c r="D15" s="13">
        <f t="shared" ref="D15:E15" si="4">+SUM(D16:D24)</f>
        <v>7425.52</v>
      </c>
      <c r="E15" s="13">
        <f t="shared" si="4"/>
        <v>1143068.54</v>
      </c>
      <c r="F15" s="13">
        <f t="shared" si="1"/>
        <v>23246903.510000002</v>
      </c>
      <c r="G15" s="13"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1"/>
        <v>0</v>
      </c>
      <c r="G16" s="13">
        <f t="shared" si="3"/>
        <v>0</v>
      </c>
    </row>
    <row r="17" spans="1:7" x14ac:dyDescent="0.2">
      <c r="A17" s="3">
        <v>1220</v>
      </c>
      <c r="B17" s="7" t="s">
        <v>16</v>
      </c>
      <c r="C17" s="14">
        <v>25922</v>
      </c>
      <c r="D17" s="14">
        <v>0</v>
      </c>
      <c r="E17" s="14">
        <v>0</v>
      </c>
      <c r="F17" s="13">
        <f t="shared" si="1"/>
        <v>25922</v>
      </c>
      <c r="G17" s="13">
        <f t="shared" si="3"/>
        <v>0</v>
      </c>
    </row>
    <row r="18" spans="1:7" x14ac:dyDescent="0.2">
      <c r="A18" s="3">
        <v>1230</v>
      </c>
      <c r="B18" s="7" t="s">
        <v>17</v>
      </c>
      <c r="C18" s="14">
        <v>24764626.140000001</v>
      </c>
      <c r="D18" s="14">
        <v>0</v>
      </c>
      <c r="E18" s="14">
        <v>0</v>
      </c>
      <c r="F18" s="13">
        <f t="shared" si="1"/>
        <v>24764626.140000001</v>
      </c>
      <c r="G18" s="13">
        <f t="shared" si="3"/>
        <v>0</v>
      </c>
    </row>
    <row r="19" spans="1:7" x14ac:dyDescent="0.2">
      <c r="A19" s="3">
        <v>1240</v>
      </c>
      <c r="B19" s="7" t="s">
        <v>18</v>
      </c>
      <c r="C19" s="13">
        <v>4471329.6499999994</v>
      </c>
      <c r="D19" s="13">
        <v>1.52</v>
      </c>
      <c r="E19" s="13">
        <v>792828.24</v>
      </c>
      <c r="F19" s="13">
        <f t="shared" si="1"/>
        <v>3678502.9299999988</v>
      </c>
      <c r="G19" s="13">
        <f t="shared" si="3"/>
        <v>-792826.72000000067</v>
      </c>
    </row>
    <row r="20" spans="1:7" x14ac:dyDescent="0.2">
      <c r="A20" s="3">
        <v>1250</v>
      </c>
      <c r="B20" s="7" t="s">
        <v>19</v>
      </c>
      <c r="C20" s="13">
        <v>21146.799999999999</v>
      </c>
      <c r="D20" s="13">
        <v>7424</v>
      </c>
      <c r="E20" s="13">
        <v>0</v>
      </c>
      <c r="F20" s="13">
        <f t="shared" si="1"/>
        <v>28570.799999999999</v>
      </c>
      <c r="G20" s="13">
        <f t="shared" si="3"/>
        <v>7424</v>
      </c>
    </row>
    <row r="21" spans="1:7" x14ac:dyDescent="0.2">
      <c r="A21" s="3">
        <v>1260</v>
      </c>
      <c r="B21" s="7" t="s">
        <v>20</v>
      </c>
      <c r="C21" s="13">
        <v>-4900478.0600000005</v>
      </c>
      <c r="D21" s="13">
        <v>0</v>
      </c>
      <c r="E21" s="13">
        <v>350240.3</v>
      </c>
      <c r="F21" s="13">
        <f t="shared" si="1"/>
        <v>-5250718.3600000003</v>
      </c>
      <c r="G21" s="13">
        <f t="shared" si="3"/>
        <v>-350240.29999999981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1"/>
        <v>0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1"/>
        <v>0</v>
      </c>
      <c r="G23" s="13">
        <f t="shared" si="3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1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9" spans="1:7" x14ac:dyDescent="0.2">
      <c r="B29" s="19" t="s">
        <v>25</v>
      </c>
    </row>
    <row r="30" spans="1:7" x14ac:dyDescent="0.2">
      <c r="B30" s="20"/>
    </row>
    <row r="31" spans="1:7" x14ac:dyDescent="0.2">
      <c r="B31" s="19" t="s">
        <v>26</v>
      </c>
    </row>
    <row r="32" spans="1:7" ht="22.5" x14ac:dyDescent="0.2">
      <c r="B32" s="21" t="s">
        <v>27</v>
      </c>
    </row>
    <row r="33" spans="2:2" x14ac:dyDescent="0.2">
      <c r="B33" s="22" t="s">
        <v>28</v>
      </c>
    </row>
    <row r="34" spans="2:2" ht="22.5" x14ac:dyDescent="0.2">
      <c r="B34" s="23" t="s">
        <v>29</v>
      </c>
    </row>
  </sheetData>
  <sheetProtection formatCells="0" formatColumns="0" formatRows="0" autoFilter="0"/>
  <mergeCells count="1">
    <mergeCell ref="A1:G1"/>
  </mergeCells>
  <pageMargins left="0.70866141732283472" right="0.70866141732283472" top="0.74803149606299213" bottom="0.74803149606299213" header="0.31496062992125984" footer="0.31496062992125984"/>
  <pageSetup scale="94" orientation="landscape" r:id="rId1"/>
  <ignoredErrors>
    <ignoredError sqref="C4:G6 C9:G18 C7 F7:G7 C8 F8:G8 C22:G37 C19 F19:G19 C20 F20:G20 C21 F21:G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2019-10-17T19:17:17Z</cp:lastPrinted>
  <dcterms:created xsi:type="dcterms:W3CDTF">2014-02-09T04:04:15Z</dcterms:created>
  <dcterms:modified xsi:type="dcterms:W3CDTF">2019-10-17T19:17:20Z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