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Cta Pública\"/>
    </mc:Choice>
  </mc:AlternateContent>
  <bookViews>
    <workbookView xWindow="0" yWindow="0" windowWidth="10485" windowHeight="5160"/>
  </bookViews>
  <sheets>
    <sheet name="EA" sheetId="3" r:id="rId1"/>
  </sheets>
  <externalReferences>
    <externalReference r:id="rId2"/>
  </externalReference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3" l="1"/>
  <c r="C27" i="3"/>
  <c r="C26" i="3"/>
  <c r="C50" i="3" l="1"/>
  <c r="C20" i="3"/>
  <c r="C14" i="3"/>
  <c r="C13" i="3"/>
  <c r="D22" i="3"/>
  <c r="D61" i="3" s="1"/>
  <c r="D59" i="3"/>
  <c r="C59" i="3" l="1"/>
  <c r="C22" i="3"/>
  <c r="C61" i="3" l="1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<sst xmlns="http://schemas.openxmlformats.org/spreadsheetml/2006/main" count="61" uniqueCount="61">
  <si>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</si>
  <si>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</si>
  <si>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</si>
  <si>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</si>
  <si>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</si>
  <si>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</si>
  <si>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</si>
  <si>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</si>
  <si>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</si>
  <si>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</si>
  <si>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</si>
  <si>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</si>
  <si>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</si>
  <si>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</si>
  <si>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</si>
  <si>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</si>
  <si>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</si>
  <si>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</si>
  <si>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</si>
  <si>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</si>
  <si>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</si>
  <si>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</si>
  <si>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</si>
  <si>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</si>
  <si>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</si>
  <si>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</si>
  <si>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</si>
  <si>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</si>
  <si>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</si>
  <si>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</si>
  <si>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</si>
  <si>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</si>
  <si>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</si>
  <si>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</si>
  <si>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</si>
  <si>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</si>
  <si>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</si>
  <si>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</si>
  <si>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</si>
  <si>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</si>
  <si>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</si>
  <si>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</si>
  <si>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</si>
  <si>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</si>
  <si>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</si>
  <si>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</si>
  <si>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</si>
  <si>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</si>
  <si>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</si>
  <si>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</si>
  <si>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</si>
  <si>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</si>
  <si>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</si>
  <si>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</si>
  <si>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</si>
  <si>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</si>
  <si>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</si>
  <si>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</si>
  <si>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</si>
  <si>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</si>
  <si>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Actividades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</si>
</sst>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cuenta%20publica/2019/TERCER%20TRIMESTRE%202019/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3000</v>
          </cell>
        </row>
      </sheetData>
      <sheetData sheetId="2">
        <row r="19">
          <cell r="C19">
            <v>4650000</v>
          </cell>
        </row>
        <row r="20">
          <cell r="C20">
            <v>5735362.5</v>
          </cell>
        </row>
        <row r="23">
          <cell r="C23">
            <v>4297.8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2651386.09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3006291.24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53105.02</v>
          </cell>
        </row>
        <row r="44">
          <cell r="C44">
            <v>3459.42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259205.83</v>
          </cell>
        </row>
        <row r="48">
          <cell r="C48">
            <v>321021.96000000002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80005.37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32283.63</v>
          </cell>
        </row>
        <row r="65">
          <cell r="C65">
            <v>47640.69</v>
          </cell>
        </row>
        <row r="66">
          <cell r="C66">
            <v>262554.71000000002</v>
          </cell>
        </row>
        <row r="67">
          <cell r="C67">
            <v>262554.71000000002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17628.29</v>
          </cell>
        </row>
        <row r="79">
          <cell r="C79">
            <v>3828</v>
          </cell>
        </row>
        <row r="80">
          <cell r="C80">
            <v>0</v>
          </cell>
        </row>
        <row r="81">
          <cell r="C81">
            <v>6886.84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310.75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33233.75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135</v>
          </cell>
        </row>
        <row r="123">
          <cell r="C123">
            <v>1531.2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42878.44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10443.08</v>
          </cell>
        </row>
        <row r="134">
          <cell r="C134">
            <v>4297.8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1740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72765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222802.56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537.66999999999996</v>
          </cell>
        </row>
        <row r="169">
          <cell r="C169">
            <v>22516.61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1044</v>
          </cell>
        </row>
        <row r="181">
          <cell r="C181">
            <v>919.16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21278.62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1773.92</v>
          </cell>
        </row>
        <row r="196">
          <cell r="C196">
            <v>2840</v>
          </cell>
        </row>
        <row r="197">
          <cell r="C197">
            <v>1715.51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14213.72</v>
          </cell>
        </row>
        <row r="202">
          <cell r="C202">
            <v>928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8767.27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2407</v>
          </cell>
        </row>
        <row r="212">
          <cell r="C212">
            <v>62840.24</v>
          </cell>
        </row>
        <row r="217">
          <cell r="C217">
            <v>499976.28</v>
          </cell>
        </row>
        <row r="218">
          <cell r="C218">
            <v>225465.5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="70" zoomScaleNormal="70" workbookViewId="0">
      <selection activeCell="C21" sqref="C21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2" t="s">
        <v>60</v>
      </c>
      <c r="B1" s="33"/>
      <c r="C1" s="33"/>
      <c r="D1" s="34"/>
    </row>
    <row r="2" spans="1:4" x14ac:dyDescent="0.2">
      <c r="A2" s="11"/>
      <c r="B2" s="8"/>
      <c r="C2" s="9">
        <v>2019</v>
      </c>
      <c r="D2" s="10">
        <v>2018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20"/>
      <c r="B5" s="21" t="s">
        <v>1</v>
      </c>
      <c r="C5" s="18"/>
      <c r="D5" s="19"/>
    </row>
    <row r="6" spans="1:4" x14ac:dyDescent="0.2">
      <c r="A6" s="20"/>
      <c r="B6" s="21" t="s">
        <v>35</v>
      </c>
      <c r="C6" s="18"/>
      <c r="D6" s="19"/>
    </row>
    <row r="7" spans="1:4" x14ac:dyDescent="0.2">
      <c r="A7" s="20"/>
      <c r="B7" s="21" t="s">
        <v>11</v>
      </c>
      <c r="C7" s="18"/>
      <c r="D7" s="19"/>
    </row>
    <row r="8" spans="1:4" x14ac:dyDescent="0.2">
      <c r="A8" s="20"/>
      <c r="B8" s="21" t="s">
        <v>2</v>
      </c>
      <c r="C8" s="18"/>
      <c r="D8" s="19"/>
    </row>
    <row r="9" spans="1:4" x14ac:dyDescent="0.2">
      <c r="A9" s="20"/>
      <c r="B9" s="21" t="s">
        <v>47</v>
      </c>
      <c r="C9" s="18"/>
      <c r="D9" s="19"/>
    </row>
    <row r="10" spans="1:4" x14ac:dyDescent="0.2">
      <c r="A10" s="20"/>
      <c r="B10" s="21" t="s">
        <v>48</v>
      </c>
      <c r="C10" s="18"/>
      <c r="D10" s="19"/>
    </row>
    <row r="11" spans="1:4" x14ac:dyDescent="0.2">
      <c r="A11" s="20"/>
      <c r="B11" s="21" t="s">
        <v>49</v>
      </c>
      <c r="C11" s="18"/>
      <c r="D11" s="19"/>
    </row>
    <row r="12" spans="1:4" ht="34.5" customHeight="1" x14ac:dyDescent="0.2">
      <c r="A12" s="35" t="s">
        <v>50</v>
      </c>
      <c r="B12" s="36"/>
      <c r="C12" s="15"/>
      <c r="D12" s="16"/>
    </row>
    <row r="13" spans="1:4" ht="22.5" x14ac:dyDescent="0.2">
      <c r="A13" s="20"/>
      <c r="B13" s="27" t="s">
        <v>51</v>
      </c>
      <c r="C13" s="18">
        <f>+'[1]EdoRes - Profit or Loss St.'!$C$19</f>
        <v>4650000</v>
      </c>
      <c r="D13" s="19">
        <v>3200000</v>
      </c>
    </row>
    <row r="14" spans="1:4" x14ac:dyDescent="0.2">
      <c r="A14" s="20"/>
      <c r="B14" s="21" t="s">
        <v>52</v>
      </c>
      <c r="C14" s="18">
        <f>+'[1]EdoRes - Profit or Loss St.'!$C$20</f>
        <v>5735362.5</v>
      </c>
      <c r="D14" s="19">
        <v>6554704.0800000001</v>
      </c>
    </row>
    <row r="15" spans="1:4" x14ac:dyDescent="0.2">
      <c r="A15" s="5" t="s">
        <v>41</v>
      </c>
      <c r="B15" s="2"/>
      <c r="C15" s="15"/>
      <c r="D15" s="16"/>
    </row>
    <row r="16" spans="1:4" x14ac:dyDescent="0.2">
      <c r="A16" s="20"/>
      <c r="B16" s="21" t="s">
        <v>36</v>
      </c>
      <c r="C16" s="18"/>
      <c r="D16" s="19"/>
    </row>
    <row r="17" spans="1:4" x14ac:dyDescent="0.2">
      <c r="A17" s="20"/>
      <c r="B17" s="21" t="s">
        <v>12</v>
      </c>
      <c r="C17" s="18"/>
      <c r="D17" s="19"/>
    </row>
    <row r="18" spans="1:4" x14ac:dyDescent="0.2">
      <c r="A18" s="20"/>
      <c r="B18" s="21" t="s">
        <v>13</v>
      </c>
      <c r="C18" s="18"/>
      <c r="D18" s="19"/>
    </row>
    <row r="19" spans="1:4" x14ac:dyDescent="0.2">
      <c r="A19" s="20"/>
      <c r="B19" s="21" t="s">
        <v>14</v>
      </c>
      <c r="C19" s="18"/>
      <c r="D19" s="19"/>
    </row>
    <row r="20" spans="1:4" x14ac:dyDescent="0.2">
      <c r="A20" s="20"/>
      <c r="B20" s="21" t="s">
        <v>15</v>
      </c>
      <c r="C20" s="18">
        <f>+'[1]EdoRes - Profit or Loss St.'!$C$23</f>
        <v>4297.8</v>
      </c>
      <c r="D20" s="19">
        <v>70788.98</v>
      </c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f>SUM(C13:C20)</f>
        <v>10389660.300000001</v>
      </c>
      <c r="D22" s="3">
        <f>SUM(D13:D20)</f>
        <v>9825493.0600000005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13"/>
      <c r="D24" s="14"/>
    </row>
    <row r="25" spans="1:4" x14ac:dyDescent="0.2">
      <c r="A25" s="5" t="s">
        <v>42</v>
      </c>
      <c r="B25" s="2"/>
      <c r="C25" s="15"/>
      <c r="D25" s="16"/>
    </row>
    <row r="26" spans="1:4" x14ac:dyDescent="0.2">
      <c r="A26" s="20"/>
      <c r="B26" s="21" t="s">
        <v>37</v>
      </c>
      <c r="C26" s="18">
        <f>+SUM('[1]EdoRes - Profit or Loss St.'!$C$29:$C$74)</f>
        <v>6979508.6699999999</v>
      </c>
      <c r="D26" s="19">
        <v>8192506.6199999992</v>
      </c>
    </row>
    <row r="27" spans="1:4" x14ac:dyDescent="0.2">
      <c r="A27" s="20"/>
      <c r="B27" s="21" t="s">
        <v>16</v>
      </c>
      <c r="C27" s="18">
        <f>+SUM('[1]EdoRes - Profit or Loss St.'!$C$75:$C$123)</f>
        <v>63553.83</v>
      </c>
      <c r="D27" s="19">
        <v>161641.21000000002</v>
      </c>
    </row>
    <row r="28" spans="1:4" x14ac:dyDescent="0.2">
      <c r="A28" s="20"/>
      <c r="B28" s="21" t="s">
        <v>17</v>
      </c>
      <c r="C28" s="18">
        <f>+SUM('[1]EdoRes - Profit or Loss St.'!$C$125:$C$212)</f>
        <v>496708.59999999992</v>
      </c>
      <c r="D28" s="19">
        <v>951282.34999999986</v>
      </c>
    </row>
    <row r="29" spans="1:4" x14ac:dyDescent="0.2">
      <c r="A29" s="5" t="s">
        <v>53</v>
      </c>
      <c r="B29" s="2"/>
      <c r="C29" s="15"/>
      <c r="D29" s="16"/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/>
      <c r="D31" s="19"/>
    </row>
    <row r="32" spans="1:4" x14ac:dyDescent="0.2">
      <c r="A32" s="20"/>
      <c r="B32" s="21" t="s">
        <v>20</v>
      </c>
      <c r="C32" s="18"/>
      <c r="D32" s="19"/>
    </row>
    <row r="33" spans="1:4" x14ac:dyDescent="0.2">
      <c r="A33" s="20"/>
      <c r="B33" s="21" t="s">
        <v>21</v>
      </c>
      <c r="C33" s="18"/>
      <c r="D33" s="19"/>
    </row>
    <row r="34" spans="1:4" x14ac:dyDescent="0.2">
      <c r="A34" s="20"/>
      <c r="B34" s="21" t="s">
        <v>22</v>
      </c>
      <c r="C34" s="18"/>
      <c r="D34" s="19"/>
    </row>
    <row r="35" spans="1:4" x14ac:dyDescent="0.2">
      <c r="A35" s="20"/>
      <c r="B35" s="21" t="s">
        <v>23</v>
      </c>
      <c r="C35" s="18"/>
      <c r="D35" s="19"/>
    </row>
    <row r="36" spans="1:4" x14ac:dyDescent="0.2">
      <c r="A36" s="20"/>
      <c r="B36" s="21" t="s">
        <v>24</v>
      </c>
      <c r="C36" s="18"/>
      <c r="D36" s="19"/>
    </row>
    <row r="37" spans="1:4" x14ac:dyDescent="0.2">
      <c r="A37" s="20"/>
      <c r="B37" s="21" t="s">
        <v>6</v>
      </c>
      <c r="C37" s="18"/>
      <c r="D37" s="19"/>
    </row>
    <row r="38" spans="1:4" x14ac:dyDescent="0.2">
      <c r="A38" s="20"/>
      <c r="B38" s="21" t="s">
        <v>25</v>
      </c>
      <c r="C38" s="18"/>
      <c r="D38" s="19"/>
    </row>
    <row r="39" spans="1:4" x14ac:dyDescent="0.2">
      <c r="A39" s="5" t="s">
        <v>10</v>
      </c>
      <c r="B39" s="2"/>
      <c r="C39" s="15"/>
      <c r="D39" s="16"/>
    </row>
    <row r="40" spans="1:4" x14ac:dyDescent="0.2">
      <c r="A40" s="20"/>
      <c r="B40" s="21" t="s">
        <v>3</v>
      </c>
      <c r="C40" s="18"/>
      <c r="D40" s="19"/>
    </row>
    <row r="41" spans="1:4" x14ac:dyDescent="0.2">
      <c r="A41" s="20"/>
      <c r="B41" s="21" t="s">
        <v>4</v>
      </c>
      <c r="C41" s="18"/>
      <c r="D41" s="19"/>
    </row>
    <row r="42" spans="1:4" x14ac:dyDescent="0.2">
      <c r="A42" s="20"/>
      <c r="B42" s="21" t="s">
        <v>5</v>
      </c>
      <c r="C42" s="18"/>
      <c r="D42" s="19"/>
    </row>
    <row r="43" spans="1:4" x14ac:dyDescent="0.2">
      <c r="A43" s="5" t="s">
        <v>43</v>
      </c>
      <c r="B43" s="2"/>
      <c r="C43" s="15"/>
      <c r="D43" s="16"/>
    </row>
    <row r="44" spans="1:4" x14ac:dyDescent="0.2">
      <c r="A44" s="20"/>
      <c r="B44" s="21" t="s">
        <v>26</v>
      </c>
      <c r="C44" s="18"/>
      <c r="D44" s="19"/>
    </row>
    <row r="45" spans="1:4" x14ac:dyDescent="0.2">
      <c r="A45" s="20"/>
      <c r="B45" s="21" t="s">
        <v>27</v>
      </c>
      <c r="C45" s="18"/>
      <c r="D45" s="19"/>
    </row>
    <row r="46" spans="1:4" x14ac:dyDescent="0.2">
      <c r="A46" s="20"/>
      <c r="B46" s="21" t="s">
        <v>28</v>
      </c>
      <c r="C46" s="18"/>
      <c r="D46" s="19"/>
    </row>
    <row r="47" spans="1:4" x14ac:dyDescent="0.2">
      <c r="A47" s="20"/>
      <c r="B47" s="21" t="s">
        <v>29</v>
      </c>
      <c r="C47" s="18"/>
      <c r="D47" s="19"/>
    </row>
    <row r="48" spans="1:4" x14ac:dyDescent="0.2">
      <c r="A48" s="20"/>
      <c r="B48" s="21" t="s">
        <v>30</v>
      </c>
      <c r="C48" s="18"/>
      <c r="D48" s="19"/>
    </row>
    <row r="49" spans="1:9" x14ac:dyDescent="0.2">
      <c r="A49" s="5" t="s">
        <v>44</v>
      </c>
      <c r="B49" s="2"/>
      <c r="C49" s="15"/>
      <c r="D49" s="16"/>
    </row>
    <row r="50" spans="1:9" x14ac:dyDescent="0.2">
      <c r="A50" s="20"/>
      <c r="B50" s="21" t="s">
        <v>31</v>
      </c>
      <c r="C50" s="18">
        <f>+SUM('[1]EdoRes - Profit or Loss St.'!$C$217:$C$218)</f>
        <v>725441.78</v>
      </c>
      <c r="D50" s="19">
        <v>1199922.9100000001</v>
      </c>
    </row>
    <row r="51" spans="1:9" x14ac:dyDescent="0.2">
      <c r="A51" s="20"/>
      <c r="B51" s="21" t="s">
        <v>7</v>
      </c>
      <c r="C51" s="18"/>
      <c r="D51" s="19"/>
    </row>
    <row r="52" spans="1:9" x14ac:dyDescent="0.2">
      <c r="A52" s="20"/>
      <c r="B52" s="21" t="s">
        <v>32</v>
      </c>
      <c r="C52" s="18"/>
      <c r="D52" s="19"/>
    </row>
    <row r="53" spans="1:9" x14ac:dyDescent="0.2">
      <c r="A53" s="20"/>
      <c r="B53" s="21" t="s">
        <v>54</v>
      </c>
      <c r="C53" s="18"/>
      <c r="D53" s="19"/>
    </row>
    <row r="54" spans="1:9" x14ac:dyDescent="0.2">
      <c r="A54" s="20"/>
      <c r="B54" s="21" t="s">
        <v>33</v>
      </c>
      <c r="C54" s="18"/>
      <c r="D54" s="19"/>
    </row>
    <row r="55" spans="1:9" x14ac:dyDescent="0.2">
      <c r="A55" s="20"/>
      <c r="B55" s="21" t="s">
        <v>34</v>
      </c>
      <c r="C55" s="18"/>
      <c r="D55" s="19"/>
    </row>
    <row r="56" spans="1:9" x14ac:dyDescent="0.2">
      <c r="A56" s="5" t="s">
        <v>40</v>
      </c>
      <c r="B56" s="2"/>
      <c r="C56" s="15"/>
      <c r="D56" s="16"/>
    </row>
    <row r="57" spans="1:9" x14ac:dyDescent="0.2">
      <c r="A57" s="20"/>
      <c r="B57" s="21" t="s">
        <v>38</v>
      </c>
      <c r="C57" s="18"/>
      <c r="D57" s="19"/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SUM(C26:C57)</f>
        <v>8265212.8799999999</v>
      </c>
      <c r="D59" s="3">
        <f>+SUM(D26:D58)</f>
        <v>10505353.09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+C22-C59</f>
        <v>2124447.4200000009</v>
      </c>
      <c r="D61" s="16">
        <f>+D22-D59</f>
        <v>-679860.02999999933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31"/>
      <c r="D63" s="1"/>
      <c r="E63" s="1"/>
      <c r="F63" s="1"/>
      <c r="G63" s="1"/>
      <c r="H63" s="1"/>
      <c r="I63" s="1"/>
    </row>
    <row r="64" spans="1:9" x14ac:dyDescent="0.2">
      <c r="B64" s="29" t="s">
        <v>55</v>
      </c>
    </row>
    <row r="65" spans="2:2" x14ac:dyDescent="0.2">
      <c r="B65" s="7"/>
    </row>
    <row r="66" spans="2:2" x14ac:dyDescent="0.2">
      <c r="B66" s="29" t="s">
        <v>56</v>
      </c>
    </row>
    <row r="67" spans="2:2" ht="22.5" x14ac:dyDescent="0.2">
      <c r="B67" s="30" t="s">
        <v>58</v>
      </c>
    </row>
    <row r="68" spans="2:2" x14ac:dyDescent="0.2">
      <c r="B68" s="1" t="s">
        <v>57</v>
      </c>
    </row>
    <row r="69" spans="2:2" ht="22.5" x14ac:dyDescent="0.2">
      <c r="B69" s="28" t="s">
        <v>59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  <ignoredErrors>
    <ignoredError sqref="C12:D25 C29:D61 D26 D27 D28 C26:C2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2019-10-17T19:15:52Z</cp:lastPrinted>
  <dcterms:created xsi:type="dcterms:W3CDTF">2012-12-11T20:29:16Z</dcterms:created>
  <dcterms:modified xsi:type="dcterms:W3CDTF">2019-10-17T19:15:56Z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