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SEGUNDO TRIMESTRE 2019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4" l="1"/>
  <c r="H34" i="4"/>
  <c r="E39" i="4" l="1"/>
  <c r="D39" i="4"/>
  <c r="C39" i="4"/>
  <c r="G16" i="4"/>
  <c r="F16" i="4"/>
  <c r="E16" i="4"/>
  <c r="D16" i="4"/>
  <c r="C16" i="4"/>
  <c r="H40" i="4"/>
  <c r="G39" i="4"/>
  <c r="F39" i="4"/>
  <c r="E35" i="4"/>
  <c r="D35" i="4"/>
  <c r="C35" i="4"/>
  <c r="H13" i="4"/>
  <c r="H12" i="4"/>
  <c r="H17" i="4" s="1"/>
  <c r="E13" i="4"/>
  <c r="E12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<sst xmlns="http://schemas.openxmlformats.org/spreadsheetml/2006/main" count="67" uniqueCount="44">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</sst>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workbookViewId="0">
      <selection activeCell="H18" sqref="H18:H19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9" t="s">
        <v>43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8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8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8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8" x14ac:dyDescent="0.2">
      <c r="A9" s="32"/>
      <c r="B9" s="42" t="s">
        <v>4</v>
      </c>
      <c r="C9" s="21"/>
      <c r="D9" s="21"/>
      <c r="E9" s="21"/>
      <c r="F9" s="21"/>
      <c r="G9" s="21"/>
      <c r="H9" s="21"/>
    </row>
    <row r="10" spans="1:8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8" x14ac:dyDescent="0.2">
      <c r="A11" s="39"/>
      <c r="B11" s="42" t="s">
        <v>24</v>
      </c>
      <c r="C11" s="21"/>
      <c r="D11" s="21"/>
      <c r="E11" s="21"/>
      <c r="F11" s="21"/>
      <c r="G11" s="21"/>
      <c r="H11" s="21"/>
    </row>
    <row r="12" spans="1:8" ht="22.5" x14ac:dyDescent="0.2">
      <c r="A12" s="39"/>
      <c r="B12" s="42" t="s">
        <v>25</v>
      </c>
      <c r="C12" s="21">
        <v>4450000</v>
      </c>
      <c r="D12" s="21">
        <v>0</v>
      </c>
      <c r="E12" s="21">
        <f>+C12+D12</f>
        <v>4450000</v>
      </c>
      <c r="F12" s="21">
        <v>4450000</v>
      </c>
      <c r="G12" s="21">
        <v>3600000</v>
      </c>
      <c r="H12" s="21">
        <f>+G12-C12</f>
        <v>-850000</v>
      </c>
    </row>
    <row r="13" spans="1:8" ht="22.5" x14ac:dyDescent="0.2">
      <c r="A13" s="39"/>
      <c r="B13" s="42" t="s">
        <v>26</v>
      </c>
      <c r="C13" s="21">
        <v>6882435</v>
      </c>
      <c r="D13" s="21">
        <v>0</v>
      </c>
      <c r="E13" s="21">
        <f>+C13+D13</f>
        <v>6882435</v>
      </c>
      <c r="F13" s="21">
        <v>4014753.75</v>
      </c>
      <c r="G13" s="21">
        <v>3441217.5</v>
      </c>
      <c r="H13" s="21">
        <f>+G13-C13</f>
        <v>-3441217.5</v>
      </c>
    </row>
    <row r="14" spans="1:8" x14ac:dyDescent="0.2">
      <c r="A14" s="32"/>
      <c r="B14" s="42" t="s">
        <v>6</v>
      </c>
      <c r="C14" s="21"/>
      <c r="D14" s="21"/>
      <c r="E14" s="21"/>
      <c r="F14" s="21"/>
      <c r="G14" s="21"/>
      <c r="H14" s="21"/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13</v>
      </c>
      <c r="C16" s="22">
        <f>SUM(C12:C15)</f>
        <v>11332435</v>
      </c>
      <c r="D16" s="22">
        <f t="shared" ref="D16:G16" si="0">SUM(D12:D15)</f>
        <v>0</v>
      </c>
      <c r="E16" s="22">
        <f t="shared" si="0"/>
        <v>11332435</v>
      </c>
      <c r="F16" s="22">
        <f t="shared" si="0"/>
        <v>8464753.75</v>
      </c>
      <c r="G16" s="22">
        <f t="shared" si="0"/>
        <v>7041217.5</v>
      </c>
      <c r="H16" s="11"/>
    </row>
    <row r="17" spans="1:8" x14ac:dyDescent="0.2">
      <c r="A17" s="34"/>
      <c r="B17" s="28"/>
      <c r="C17" s="29"/>
      <c r="D17" s="29"/>
      <c r="E17" s="35"/>
      <c r="F17" s="30" t="s">
        <v>21</v>
      </c>
      <c r="G17" s="36"/>
      <c r="H17" s="26">
        <f>+H12+H13</f>
        <v>-4291217.5</v>
      </c>
    </row>
    <row r="18" spans="1:8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</row>
    <row r="19" spans="1:8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</row>
    <row r="20" spans="1:8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0" t="s">
        <v>27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28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29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30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26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ht="36.75" customHeight="1" x14ac:dyDescent="0.2">
      <c r="A31" s="47" t="s">
        <v>37</v>
      </c>
      <c r="B31" s="48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31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32</v>
      </c>
      <c r="C34" s="24">
        <v>4450000</v>
      </c>
      <c r="D34" s="24">
        <v>0</v>
      </c>
      <c r="E34" s="24">
        <v>4455706</v>
      </c>
      <c r="F34" s="24">
        <v>4452784</v>
      </c>
      <c r="G34" s="24">
        <v>3602749</v>
      </c>
      <c r="H34" s="24">
        <f>+G34-C34</f>
        <v>-847251</v>
      </c>
    </row>
    <row r="35" spans="1:8" ht="22.5" x14ac:dyDescent="0.2">
      <c r="A35" s="15"/>
      <c r="B35" s="16" t="s">
        <v>26</v>
      </c>
      <c r="C35" s="24">
        <f>+C13</f>
        <v>6882435</v>
      </c>
      <c r="D35" s="24">
        <f t="shared" ref="D34:H35" si="1">+D13</f>
        <v>0</v>
      </c>
      <c r="E35" s="24">
        <f t="shared" si="1"/>
        <v>6882435</v>
      </c>
      <c r="F35" s="24">
        <v>4014753.75</v>
      </c>
      <c r="G35" s="24">
        <v>3441217.5</v>
      </c>
      <c r="H35" s="24">
        <f>+G35-C35</f>
        <v>-3441217.5</v>
      </c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33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13</v>
      </c>
      <c r="C39" s="22">
        <f>SUM(C35:C38)</f>
        <v>6882435</v>
      </c>
      <c r="D39" s="22">
        <f t="shared" ref="D39:G39" si="2">SUM(D35:D38)</f>
        <v>0</v>
      </c>
      <c r="E39" s="22">
        <f t="shared" si="2"/>
        <v>6882435</v>
      </c>
      <c r="F39" s="22">
        <f t="shared" si="2"/>
        <v>4014753.75</v>
      </c>
      <c r="G39" s="22">
        <f t="shared" si="2"/>
        <v>3441217.5</v>
      </c>
      <c r="H39" s="11"/>
    </row>
    <row r="40" spans="1:8" x14ac:dyDescent="0.2">
      <c r="A40" s="27"/>
      <c r="B40" s="28"/>
      <c r="C40" s="29"/>
      <c r="D40" s="29"/>
      <c r="E40" s="29"/>
      <c r="F40" s="30" t="s">
        <v>21</v>
      </c>
      <c r="G40" s="31"/>
      <c r="H40" s="26">
        <f>+H35</f>
        <v>-3441217.5</v>
      </c>
    </row>
    <row r="42" spans="1:8" ht="22.5" x14ac:dyDescent="0.2">
      <c r="B42" s="37" t="s">
        <v>34</v>
      </c>
    </row>
    <row r="43" spans="1:8" x14ac:dyDescent="0.2">
      <c r="B43" s="38" t="s">
        <v>35</v>
      </c>
    </row>
    <row r="44" spans="1:8" x14ac:dyDescent="0.2">
      <c r="B44" s="38" t="s">
        <v>36</v>
      </c>
    </row>
    <row r="47" spans="1:8" ht="33.75" x14ac:dyDescent="0.2">
      <c r="B47" s="44" t="s">
        <v>38</v>
      </c>
      <c r="C47" s="44"/>
      <c r="D47" s="45"/>
      <c r="E47" s="45"/>
      <c r="F47" s="45"/>
    </row>
    <row r="48" spans="1:8" x14ac:dyDescent="0.2">
      <c r="B48" s="44"/>
      <c r="C48" s="44"/>
      <c r="D48" s="45"/>
      <c r="E48" s="45"/>
      <c r="F48" s="45"/>
    </row>
    <row r="49" spans="2:5" x14ac:dyDescent="0.2">
      <c r="B49" s="44" t="s">
        <v>39</v>
      </c>
      <c r="C49" s="44"/>
      <c r="D49" s="45"/>
      <c r="E49" s="45"/>
    </row>
    <row r="50" spans="2:5" ht="22.5" x14ac:dyDescent="0.2">
      <c r="B50" s="44" t="s">
        <v>41</v>
      </c>
      <c r="C50" s="44"/>
      <c r="D50" s="45"/>
      <c r="E50" s="45"/>
    </row>
    <row r="51" spans="2:5" x14ac:dyDescent="0.2">
      <c r="B51" s="45" t="s">
        <v>40</v>
      </c>
      <c r="C51" s="44"/>
      <c r="D51" s="45"/>
      <c r="E51" s="45"/>
    </row>
    <row r="52" spans="2:5" ht="22.5" x14ac:dyDescent="0.2">
      <c r="B52" s="46" t="s">
        <v>42</v>
      </c>
    </row>
    <row r="53" spans="2:5" x14ac:dyDescent="0.2">
      <c r="B53" s="45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C20:G20 C4:G4" numberStoredAsText="1"/>
    <ignoredError sqref="C34:H35 C12:H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2019-04-22T19:44:51Z</cp:lastPrinted>
  <dcterms:created xsi:type="dcterms:W3CDTF">2012-12-11T20:48:19Z</dcterms:created>
  <dcterms:modified xsi:type="dcterms:W3CDTF">2019-07-17T17:34:20Z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