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0" yWindow="0" windowWidth="20490" windowHeight="71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43" i="1"/>
  <c r="M42" i="1"/>
  <c r="M41" i="1"/>
  <c r="G43" i="1"/>
  <c r="F43" i="1"/>
  <c r="E43" i="1"/>
  <c r="L42" i="1"/>
  <c r="K42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6" i="1"/>
  <c r="L29" i="1"/>
  <c r="L32" i="1"/>
  <c r="L35" i="1"/>
  <c r="L38" i="1"/>
  <c r="L43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6" i="1"/>
  <c r="K29" i="1"/>
  <c r="K32" i="1"/>
  <c r="K35" i="1"/>
  <c r="K38" i="1"/>
  <c r="K43" i="1"/>
  <c r="K6" i="1"/>
</calcChain>
</file>

<file path=xl/sharedStrings.xml><?xml version="1.0" encoding="utf-8"?>
<sst xmlns="http://schemas.openxmlformats.org/spreadsheetml/2006/main" count="164" uniqueCount="89">
  <si>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</si>
  <si>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</si>
  <si>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</si>
  <si>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</si>
  <si>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</si>
  <si>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</si>
  <si>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</si>
  <si>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</si>
  <si>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</si>
  <si>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</si>
  <si>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</si>
  <si>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</si>
  <si>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</si>
  <si>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</si>
  <si>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</si>
  <si>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</si>
  <si>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</si>
  <si>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</si>
  <si>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</si>
  <si>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</si>
  <si>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</si>
  <si>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</si>
  <si>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</si>
  <si>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</si>
  <si>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</si>
  <si>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</si>
  <si>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</si>
  <si>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</si>
  <si>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</si>
  <si>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</si>
  <si>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</si>
  <si>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</si>
  <si>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</si>
  <si>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</si>
  <si>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</si>
  <si>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</si>
  <si>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</si>
  <si>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</si>
  <si>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</si>
  <si>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</si>
  <si>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GASTO CORRIENTE DEL INSTITUTO MUNICIPAL DE LAS MUJERES</t>
  </si>
  <si>
    <t>PROGRAMA "IGUALDAD DE GÉNERO”</t>
  </si>
  <si>
    <t>CONTRIBUIR A LA DISMINUCIÓN DE LOS CASOS DE FEMINICIDIO QUE VIVEN LAS MUJERES DEL MUNICIPIO DE LEÓN, GTO. MEDIANTE EL ACCESO PLENO A LA JUSTICIA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</si>
  <si>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</si>
  <si>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</si>
  <si>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</si>
  <si>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</si>
  <si>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</si>
  <si>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</si>
  <si>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</si>
  <si>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</si>
  <si>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</si>
  <si>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</si>
  <si>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REALIZACIÓN DE TALLERES GRUPALES CON MUJERES EN SITUACIÓN DE VIOLENCIA</t>
  </si>
  <si>
    <t>ORIENTACIÓN LEGAL A MUJERES EN SITUACIÓN DE VIOLENCIA</t>
  </si>
  <si>
    <t>ATENCIÓN EN TRABAJO SOCIAL A MUJERES EN SITUACIÓN DE VIOLENCIA</t>
  </si>
  <si>
    <t>ACCIONES PARA EL IMPULSO ECONÓMICO DE LAS MUJERES IMPLEMENTADAS</t>
  </si>
  <si>
    <t>ORIENTACIÓN EN ALTERNATIVAS DE EMPLEO</t>
  </si>
  <si>
    <t>VINCULACIÓN A PROGRAMAS Y ALTERNATIVAS DE CAPACITACIÓN</t>
  </si>
  <si>
    <t>ELABORACIÓN DE CARTAS PARA EL ACCESO A BECAS DE CAPACITACIÓN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</si>
  <si>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</si>
  <si>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</si>
  <si>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</si>
  <si>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</si>
  <si>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CONTRATACIÓN DE LA CONSULTORA PARA LA ELABORACIÓN DEL PROGRAMA MUNICIPAL PARA LA IGUALDAD SUSTANTIVA ENTRE MUJERES Y HOMBRES</t>
  </si>
  <si>
    <t>TALLERES CON ADOLESCENTES SOBRE LA PREVENCIÓN DE EMBARAZO ADOLESCENTE, REALIZADOS</t>
  </si>
  <si>
    <t>VINCULACIÓN CON LAS SECUNDARIAS PARA LA EJECUCIÓN DE LOS TALLERES</t>
  </si>
  <si>
    <t>PAGO DE HONORARIOS PARA LA CONTRATACIÓN DEL PERSONAL QUE REALIZARÁ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</si>
  <si>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</si>
  <si>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</si>
  <si>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</si>
  <si>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</si>
  <si>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</si>
  <si>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</si>
  <si>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PAGO DE HONORARIOS PARA LA CONTRATACIÓN DEL PERSONAL QUE REALIZARÁ LAS ATENCIONES</t>
  </si>
  <si>
    <t>CONVERSATORIOS DE ANÁLISIS Y REFLEXIÓN SOBRE LA VIOLENCIA FEMINICIDA, REALIZADOS</t>
  </si>
  <si>
    <t>REALIZACIÓN DE TALLERES DE REFLEXIÓN SOBRE LA VIOLENCIA FEMINICIDA</t>
  </si>
  <si>
    <t>PAGO DE HONORARIOS PARA LA CONTRATACIÓN DEL PERSONAL QUE REALIZARÁ LOS TALLERES Y CONVERSATORIOS</t>
  </si>
  <si>
    <t>E000002</t>
  </si>
  <si>
    <t>E100203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</si>
  <si>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</si>
  <si>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</si>
  <si>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</si>
  <si>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</si>
  <si>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SISPBR
ROBERTO ROMÁN GONZÁLEZ GODINEZ</t>
  </si>
  <si>
    <t>Nombre del Ente Público
Programas y Proyectos de Inversión
DEL 01 DE ENERO AL 31 DE MARZO 2019</t>
  </si>
  <si>
    <t>TOTAL</t>
  </si>
  <si>
    <t>E100204</t>
  </si>
  <si>
    <t>PROGRAMA ATENCION A GRUPOS VUNERABLES ACOMPAÑAMIENTO A MUJERES INDIGENAS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</si>
</sst>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" fillId="4" borderId="1" xfId="16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5" fillId="4" borderId="12" xfId="16" applyFont="1" applyFill="1" applyBorder="1" applyAlignment="1">
      <alignment horizontal="center" vertical="center" wrapText="1"/>
    </xf>
    <xf numFmtId="0" fontId="5" fillId="4" borderId="13" xfId="1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1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0" fillId="0" borderId="0" xfId="8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 vertical="center"/>
      <protection locked="0"/>
    </xf>
    <xf numFmtId="4" fontId="10" fillId="0" borderId="0" xfId="8" applyNumberFormat="1" applyFont="1" applyAlignment="1" applyProtection="1">
      <alignment horizontal="center" vertical="center" wrapText="1"/>
      <protection locked="0"/>
    </xf>
    <xf numFmtId="0" fontId="5" fillId="4" borderId="17" xfId="16" applyFont="1" applyFill="1" applyBorder="1" applyAlignment="1">
      <alignment horizontal="center" vertical="center" wrapText="1"/>
    </xf>
    <xf numFmtId="0" fontId="5" fillId="4" borderId="18" xfId="16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11" applyNumberFormat="1" applyFont="1" applyFill="1" applyBorder="1" applyAlignment="1">
      <alignment horizontal="center" vertical="center" wrapText="1"/>
    </xf>
    <xf numFmtId="4" fontId="5" fillId="4" borderId="19" xfId="1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9" fontId="0" fillId="0" borderId="5" xfId="17" applyFont="1" applyBorder="1" applyAlignment="1" applyProtection="1">
      <alignment horizontal="center" vertical="center" wrapText="1"/>
      <protection locked="0"/>
    </xf>
    <xf numFmtId="9" fontId="0" fillId="0" borderId="20" xfId="17" applyFont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9" fontId="0" fillId="0" borderId="0" xfId="17" applyFont="1" applyFill="1" applyBorder="1" applyAlignment="1" applyProtection="1">
      <alignment horizontal="center" vertical="center" wrapText="1"/>
      <protection locked="0"/>
    </xf>
    <xf numFmtId="9" fontId="0" fillId="0" borderId="14" xfId="1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3" fontId="0" fillId="0" borderId="0" xfId="27" applyFont="1" applyFill="1" applyBorder="1" applyAlignment="1" applyProtection="1">
      <alignment horizontal="center" vertical="center"/>
      <protection locked="0"/>
    </xf>
    <xf numFmtId="9" fontId="0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43" fontId="0" fillId="0" borderId="6" xfId="27" applyFont="1" applyFill="1" applyBorder="1" applyAlignment="1" applyProtection="1">
      <alignment horizontal="center" vertical="center"/>
      <protection locked="0"/>
    </xf>
    <xf numFmtId="9" fontId="0" fillId="0" borderId="6" xfId="17" applyFont="1" applyFill="1" applyBorder="1" applyAlignment="1" applyProtection="1">
      <alignment horizontal="center" vertical="center" wrapText="1"/>
      <protection locked="0"/>
    </xf>
    <xf numFmtId="9" fontId="0" fillId="0" borderId="16" xfId="1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8" applyFont="1" applyFill="1" applyAlignment="1" applyProtection="1">
      <alignment horizontal="center" vertical="center" wrapText="1"/>
      <protection locked="0"/>
    </xf>
    <xf numFmtId="43" fontId="0" fillId="0" borderId="0" xfId="27" applyFont="1" applyFill="1" applyAlignment="1" applyProtection="1">
      <alignment horizontal="center" vertical="center"/>
      <protection locked="0"/>
    </xf>
  </cellXfs>
  <cellStyles count="28">
    <cellStyle name="Euro" xfId="1"/>
    <cellStyle name="Millares" xfId="27" builtinId="3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zoomScale="80" zoomScaleNormal="80" workbookViewId="0">
      <pane ySplit="3" topLeftCell="A4" activePane="bottomLeft" state="frozen"/>
      <selection pane="bottomLeft" activeCell="H5" sqref="H5"/>
    </sheetView>
  </sheetViews>
  <sheetFormatPr baseColWidth="10" defaultRowHeight="11.25" x14ac:dyDescent="0.2"/>
  <cols>
    <col min="1" max="1" width="19.83203125" style="10" customWidth="1"/>
    <col min="2" max="2" width="45.1640625" style="10" customWidth="1"/>
    <col min="3" max="3" width="35.33203125" style="10" bestFit="1" customWidth="1"/>
    <col min="4" max="4" width="15.5" style="10" bestFit="1" customWidth="1"/>
    <col min="5" max="6" width="14" style="10" bestFit="1" customWidth="1"/>
    <col min="7" max="7" width="13.33203125" style="10" customWidth="1"/>
    <col min="8" max="8" width="21.6640625" style="10" customWidth="1"/>
    <col min="9" max="10" width="13.33203125" style="10" customWidth="1"/>
    <col min="11" max="12" width="11.83203125" style="10" customWidth="1"/>
    <col min="13" max="13" width="34.5" style="10" bestFit="1" customWidth="1"/>
    <col min="14" max="14" width="33.5" style="10" bestFit="1" customWidth="1"/>
    <col min="15" max="16384" width="12" style="18"/>
  </cols>
  <sheetData>
    <row r="1" spans="1:14" s="13" customFormat="1" ht="35.1" customHeight="1" x14ac:dyDescent="0.2">
      <c r="A1" s="37" t="s">
        <v>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13" customFormat="1" ht="12.75" customHeight="1" x14ac:dyDescent="0.2">
      <c r="A2" s="19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21" t="s">
        <v>15</v>
      </c>
      <c r="L2" s="17"/>
      <c r="M2" s="22" t="s">
        <v>14</v>
      </c>
      <c r="N2" s="20"/>
    </row>
    <row r="3" spans="1:14" s="13" customFormat="1" ht="21.95" customHeight="1" thickBot="1" x14ac:dyDescent="0.25">
      <c r="A3" s="27" t="s">
        <v>16</v>
      </c>
      <c r="B3" s="28" t="s">
        <v>0</v>
      </c>
      <c r="C3" s="28" t="s">
        <v>5</v>
      </c>
      <c r="D3" s="28" t="s">
        <v>1</v>
      </c>
      <c r="E3" s="29" t="s">
        <v>3</v>
      </c>
      <c r="F3" s="29" t="s">
        <v>4</v>
      </c>
      <c r="G3" s="29" t="s">
        <v>6</v>
      </c>
      <c r="H3" s="29" t="s">
        <v>9</v>
      </c>
      <c r="I3" s="29" t="s">
        <v>4</v>
      </c>
      <c r="J3" s="29" t="s">
        <v>7</v>
      </c>
      <c r="K3" s="29" t="s">
        <v>10</v>
      </c>
      <c r="L3" s="29" t="s">
        <v>11</v>
      </c>
      <c r="M3" s="30" t="s">
        <v>12</v>
      </c>
      <c r="N3" s="31" t="s">
        <v>13</v>
      </c>
    </row>
    <row r="4" spans="1:14" ht="56.25" x14ac:dyDescent="0.2">
      <c r="A4" s="11" t="s">
        <v>78</v>
      </c>
      <c r="B4" s="32" t="s">
        <v>40</v>
      </c>
      <c r="C4" s="33" t="s">
        <v>42</v>
      </c>
      <c r="D4" s="12">
        <v>5019</v>
      </c>
      <c r="E4" s="12"/>
      <c r="F4" s="12"/>
      <c r="G4" s="12"/>
      <c r="H4" s="34"/>
      <c r="I4" s="12"/>
      <c r="J4" s="32"/>
      <c r="K4" s="12"/>
      <c r="L4" s="12"/>
      <c r="M4" s="35" t="e">
        <f t="shared" ref="M4:M40" si="0">+J4/H4</f>
        <v>#DIV/0!</v>
      </c>
      <c r="N4" s="36" t="e">
        <f>+J4/I4</f>
        <v>#DIV/0!</v>
      </c>
    </row>
    <row r="5" spans="1:14" s="46" customFormat="1" ht="45" x14ac:dyDescent="0.2">
      <c r="A5" s="40" t="s">
        <v>78</v>
      </c>
      <c r="B5" s="41" t="s">
        <v>40</v>
      </c>
      <c r="C5" s="23" t="s">
        <v>43</v>
      </c>
      <c r="D5" s="42">
        <v>5019</v>
      </c>
      <c r="E5" s="42"/>
      <c r="F5" s="42"/>
      <c r="G5" s="42"/>
      <c r="H5" s="43"/>
      <c r="I5" s="42"/>
      <c r="J5" s="41"/>
      <c r="K5" s="42"/>
      <c r="L5" s="42"/>
      <c r="M5" s="44" t="e">
        <f t="shared" si="0"/>
        <v>#DIV/0!</v>
      </c>
      <c r="N5" s="45" t="e">
        <f t="shared" ref="N5:N43" si="1">+J5/I5</f>
        <v>#DIV/0!</v>
      </c>
    </row>
    <row r="6" spans="1:14" s="46" customFormat="1" ht="33.75" x14ac:dyDescent="0.2">
      <c r="A6" s="40" t="s">
        <v>78</v>
      </c>
      <c r="B6" s="41" t="s">
        <v>40</v>
      </c>
      <c r="C6" s="23" t="s">
        <v>44</v>
      </c>
      <c r="D6" s="42">
        <v>5019</v>
      </c>
      <c r="E6" s="47">
        <v>430152.19</v>
      </c>
      <c r="F6" s="47">
        <v>430508.8125</v>
      </c>
      <c r="G6" s="42">
        <v>96427.23</v>
      </c>
      <c r="H6" s="44">
        <v>1</v>
      </c>
      <c r="I6" s="44">
        <v>1</v>
      </c>
      <c r="J6" s="44">
        <v>0.25</v>
      </c>
      <c r="K6" s="48">
        <f>+G6/E6</f>
        <v>0.22417003154162715</v>
      </c>
      <c r="L6" s="48">
        <f>+G6/F6</f>
        <v>0.22398433481544583</v>
      </c>
      <c r="M6" s="44">
        <f t="shared" si="0"/>
        <v>0.25</v>
      </c>
      <c r="N6" s="45">
        <f t="shared" si="1"/>
        <v>0.25</v>
      </c>
    </row>
    <row r="7" spans="1:14" s="46" customFormat="1" ht="45" x14ac:dyDescent="0.2">
      <c r="A7" s="40" t="s">
        <v>78</v>
      </c>
      <c r="B7" s="41" t="s">
        <v>40</v>
      </c>
      <c r="C7" s="23" t="s">
        <v>45</v>
      </c>
      <c r="D7" s="42">
        <v>5019</v>
      </c>
      <c r="E7" s="47">
        <v>430152.19</v>
      </c>
      <c r="F7" s="47">
        <v>430508.8125</v>
      </c>
      <c r="G7" s="42">
        <v>96427.23</v>
      </c>
      <c r="H7" s="44">
        <v>1</v>
      </c>
      <c r="I7" s="44">
        <v>1</v>
      </c>
      <c r="J7" s="44">
        <v>0.2727</v>
      </c>
      <c r="K7" s="48">
        <f t="shared" ref="K7:K43" si="2">+G7/E7</f>
        <v>0.22417003154162715</v>
      </c>
      <c r="L7" s="48">
        <f t="shared" ref="L7:L43" si="3">+G7/F7</f>
        <v>0.22398433481544583</v>
      </c>
      <c r="M7" s="44">
        <f t="shared" si="0"/>
        <v>0.2727</v>
      </c>
      <c r="N7" s="45">
        <f t="shared" si="1"/>
        <v>0.2727</v>
      </c>
    </row>
    <row r="8" spans="1:14" s="46" customFormat="1" ht="45" x14ac:dyDescent="0.2">
      <c r="A8" s="40" t="s">
        <v>78</v>
      </c>
      <c r="B8" s="41" t="s">
        <v>40</v>
      </c>
      <c r="C8" s="23" t="s">
        <v>46</v>
      </c>
      <c r="D8" s="42">
        <v>5019</v>
      </c>
      <c r="E8" s="47">
        <v>430152.19</v>
      </c>
      <c r="F8" s="47">
        <v>430508.8125</v>
      </c>
      <c r="G8" s="42">
        <v>96427.23</v>
      </c>
      <c r="H8" s="44">
        <v>1</v>
      </c>
      <c r="I8" s="44">
        <v>1</v>
      </c>
      <c r="J8" s="44">
        <v>0</v>
      </c>
      <c r="K8" s="48">
        <f t="shared" si="2"/>
        <v>0.22417003154162715</v>
      </c>
      <c r="L8" s="48">
        <f t="shared" si="3"/>
        <v>0.22398433481544583</v>
      </c>
      <c r="M8" s="44">
        <f t="shared" si="0"/>
        <v>0</v>
      </c>
      <c r="N8" s="45">
        <f t="shared" si="1"/>
        <v>0</v>
      </c>
    </row>
    <row r="9" spans="1:14" s="46" customFormat="1" ht="56.25" x14ac:dyDescent="0.2">
      <c r="A9" s="40" t="s">
        <v>78</v>
      </c>
      <c r="B9" s="41" t="s">
        <v>40</v>
      </c>
      <c r="C9" s="23" t="s">
        <v>47</v>
      </c>
      <c r="D9" s="42">
        <v>5019</v>
      </c>
      <c r="E9" s="47">
        <v>430152.19</v>
      </c>
      <c r="F9" s="47">
        <v>430508.8125</v>
      </c>
      <c r="G9" s="42">
        <v>96427.23</v>
      </c>
      <c r="H9" s="44">
        <v>1</v>
      </c>
      <c r="I9" s="44">
        <v>1</v>
      </c>
      <c r="J9" s="44">
        <v>0</v>
      </c>
      <c r="K9" s="48">
        <f t="shared" si="2"/>
        <v>0.22417003154162715</v>
      </c>
      <c r="L9" s="48">
        <f t="shared" si="3"/>
        <v>0.22398433481544583</v>
      </c>
      <c r="M9" s="44">
        <f t="shared" si="0"/>
        <v>0</v>
      </c>
      <c r="N9" s="45">
        <f t="shared" si="1"/>
        <v>0</v>
      </c>
    </row>
    <row r="10" spans="1:14" s="46" customFormat="1" ht="45" x14ac:dyDescent="0.2">
      <c r="A10" s="40" t="s">
        <v>78</v>
      </c>
      <c r="B10" s="41" t="s">
        <v>40</v>
      </c>
      <c r="C10" s="23" t="s">
        <v>48</v>
      </c>
      <c r="D10" s="42">
        <v>5019</v>
      </c>
      <c r="E10" s="47">
        <v>430152.19</v>
      </c>
      <c r="F10" s="47">
        <v>430508.8125</v>
      </c>
      <c r="G10" s="42">
        <v>96427.23</v>
      </c>
      <c r="H10" s="44">
        <v>1</v>
      </c>
      <c r="I10" s="44">
        <v>1</v>
      </c>
      <c r="J10" s="44">
        <v>0</v>
      </c>
      <c r="K10" s="48">
        <f t="shared" si="2"/>
        <v>0.22417003154162715</v>
      </c>
      <c r="L10" s="48">
        <f t="shared" si="3"/>
        <v>0.22398433481544583</v>
      </c>
      <c r="M10" s="44">
        <f t="shared" si="0"/>
        <v>0</v>
      </c>
      <c r="N10" s="45">
        <f t="shared" si="1"/>
        <v>0</v>
      </c>
    </row>
    <row r="11" spans="1:14" s="46" customFormat="1" ht="33.75" x14ac:dyDescent="0.2">
      <c r="A11" s="40" t="s">
        <v>78</v>
      </c>
      <c r="B11" s="41" t="s">
        <v>40</v>
      </c>
      <c r="C11" s="23" t="s">
        <v>49</v>
      </c>
      <c r="D11" s="42">
        <v>5019</v>
      </c>
      <c r="E11" s="47">
        <v>430152.19</v>
      </c>
      <c r="F11" s="47">
        <v>430508.8125</v>
      </c>
      <c r="G11" s="42">
        <v>96427.23</v>
      </c>
      <c r="H11" s="44">
        <v>1</v>
      </c>
      <c r="I11" s="44">
        <v>1</v>
      </c>
      <c r="J11" s="44">
        <v>0.25</v>
      </c>
      <c r="K11" s="48">
        <f t="shared" si="2"/>
        <v>0.22417003154162715</v>
      </c>
      <c r="L11" s="48">
        <f t="shared" si="3"/>
        <v>0.22398433481544583</v>
      </c>
      <c r="M11" s="44">
        <f t="shared" si="0"/>
        <v>0.25</v>
      </c>
      <c r="N11" s="45">
        <f t="shared" si="1"/>
        <v>0.25</v>
      </c>
    </row>
    <row r="12" spans="1:14" s="46" customFormat="1" ht="22.5" x14ac:dyDescent="0.2">
      <c r="A12" s="40" t="s">
        <v>78</v>
      </c>
      <c r="B12" s="41" t="s">
        <v>40</v>
      </c>
      <c r="C12" s="23" t="s">
        <v>50</v>
      </c>
      <c r="D12" s="42">
        <v>5019</v>
      </c>
      <c r="E12" s="47">
        <v>430152.19</v>
      </c>
      <c r="F12" s="47">
        <v>430508.8125</v>
      </c>
      <c r="G12" s="42">
        <v>96427.23</v>
      </c>
      <c r="H12" s="44">
        <v>1</v>
      </c>
      <c r="I12" s="44">
        <v>1</v>
      </c>
      <c r="J12" s="44">
        <v>0</v>
      </c>
      <c r="K12" s="48">
        <f t="shared" si="2"/>
        <v>0.22417003154162715</v>
      </c>
      <c r="L12" s="48">
        <f t="shared" si="3"/>
        <v>0.22398433481544583</v>
      </c>
      <c r="M12" s="44">
        <f t="shared" si="0"/>
        <v>0</v>
      </c>
      <c r="N12" s="45">
        <f t="shared" si="1"/>
        <v>0</v>
      </c>
    </row>
    <row r="13" spans="1:14" s="46" customFormat="1" ht="22.5" x14ac:dyDescent="0.2">
      <c r="A13" s="40" t="s">
        <v>78</v>
      </c>
      <c r="B13" s="41" t="s">
        <v>40</v>
      </c>
      <c r="C13" s="23" t="s">
        <v>51</v>
      </c>
      <c r="D13" s="42">
        <v>5019</v>
      </c>
      <c r="E13" s="47">
        <v>430152.19</v>
      </c>
      <c r="F13" s="47">
        <v>430508.8125</v>
      </c>
      <c r="G13" s="42">
        <v>96427.23</v>
      </c>
      <c r="H13" s="44">
        <v>1</v>
      </c>
      <c r="I13" s="44">
        <v>1</v>
      </c>
      <c r="J13" s="44">
        <v>0.25</v>
      </c>
      <c r="K13" s="48">
        <f t="shared" si="2"/>
        <v>0.22417003154162715</v>
      </c>
      <c r="L13" s="48">
        <f t="shared" si="3"/>
        <v>0.22398433481544583</v>
      </c>
      <c r="M13" s="44">
        <f t="shared" si="0"/>
        <v>0.25</v>
      </c>
      <c r="N13" s="45">
        <f t="shared" si="1"/>
        <v>0.25</v>
      </c>
    </row>
    <row r="14" spans="1:14" s="46" customFormat="1" ht="22.5" x14ac:dyDescent="0.2">
      <c r="A14" s="40" t="s">
        <v>78</v>
      </c>
      <c r="B14" s="41" t="s">
        <v>40</v>
      </c>
      <c r="C14" s="23" t="s">
        <v>52</v>
      </c>
      <c r="D14" s="42">
        <v>5019</v>
      </c>
      <c r="E14" s="47">
        <v>430152.19</v>
      </c>
      <c r="F14" s="47">
        <v>430508.8125</v>
      </c>
      <c r="G14" s="42">
        <v>96427.23</v>
      </c>
      <c r="H14" s="44">
        <v>1</v>
      </c>
      <c r="I14" s="44">
        <v>1</v>
      </c>
      <c r="J14" s="44">
        <v>0.25</v>
      </c>
      <c r="K14" s="48">
        <f t="shared" si="2"/>
        <v>0.22417003154162715</v>
      </c>
      <c r="L14" s="48">
        <f t="shared" si="3"/>
        <v>0.22398433481544583</v>
      </c>
      <c r="M14" s="44">
        <f t="shared" si="0"/>
        <v>0.25</v>
      </c>
      <c r="N14" s="45">
        <f t="shared" si="1"/>
        <v>0.25</v>
      </c>
    </row>
    <row r="15" spans="1:14" s="46" customFormat="1" ht="33.75" x14ac:dyDescent="0.2">
      <c r="A15" s="40" t="s">
        <v>78</v>
      </c>
      <c r="B15" s="41" t="s">
        <v>40</v>
      </c>
      <c r="C15" s="23" t="s">
        <v>53</v>
      </c>
      <c r="D15" s="42">
        <v>5019</v>
      </c>
      <c r="E15" s="47">
        <v>430152.19</v>
      </c>
      <c r="F15" s="47">
        <v>430508.8125</v>
      </c>
      <c r="G15" s="42">
        <v>96427.23</v>
      </c>
      <c r="H15" s="44">
        <v>1</v>
      </c>
      <c r="I15" s="44">
        <v>1</v>
      </c>
      <c r="J15" s="44">
        <v>0.2</v>
      </c>
      <c r="K15" s="48">
        <f t="shared" si="2"/>
        <v>0.22417003154162715</v>
      </c>
      <c r="L15" s="48">
        <f t="shared" si="3"/>
        <v>0.22398433481544583</v>
      </c>
      <c r="M15" s="44">
        <f t="shared" si="0"/>
        <v>0.2</v>
      </c>
      <c r="N15" s="45">
        <f t="shared" si="1"/>
        <v>0.2</v>
      </c>
    </row>
    <row r="16" spans="1:14" s="46" customFormat="1" ht="22.5" x14ac:dyDescent="0.2">
      <c r="A16" s="40" t="s">
        <v>78</v>
      </c>
      <c r="B16" s="41" t="s">
        <v>40</v>
      </c>
      <c r="C16" s="23" t="s">
        <v>54</v>
      </c>
      <c r="D16" s="42">
        <v>5019</v>
      </c>
      <c r="E16" s="47">
        <v>430152.19</v>
      </c>
      <c r="F16" s="47">
        <v>430508.8125</v>
      </c>
      <c r="G16" s="42">
        <v>96427.23</v>
      </c>
      <c r="H16" s="44">
        <v>1</v>
      </c>
      <c r="I16" s="44">
        <v>1</v>
      </c>
      <c r="J16" s="44">
        <v>0.25</v>
      </c>
      <c r="K16" s="48">
        <f t="shared" si="2"/>
        <v>0.22417003154162715</v>
      </c>
      <c r="L16" s="48">
        <f t="shared" si="3"/>
        <v>0.22398433481544583</v>
      </c>
      <c r="M16" s="44">
        <f t="shared" si="0"/>
        <v>0.25</v>
      </c>
      <c r="N16" s="45">
        <f t="shared" si="1"/>
        <v>0.25</v>
      </c>
    </row>
    <row r="17" spans="1:14" s="46" customFormat="1" ht="22.5" x14ac:dyDescent="0.2">
      <c r="A17" s="40" t="s">
        <v>78</v>
      </c>
      <c r="B17" s="41" t="s">
        <v>40</v>
      </c>
      <c r="C17" s="23" t="s">
        <v>55</v>
      </c>
      <c r="D17" s="42">
        <v>5019</v>
      </c>
      <c r="E17" s="47">
        <v>430152.19</v>
      </c>
      <c r="F17" s="47">
        <v>430508.8125</v>
      </c>
      <c r="G17" s="42">
        <v>96427.23</v>
      </c>
      <c r="H17" s="44">
        <v>1</v>
      </c>
      <c r="I17" s="44">
        <v>1</v>
      </c>
      <c r="J17" s="44">
        <v>0.25</v>
      </c>
      <c r="K17" s="48">
        <f t="shared" si="2"/>
        <v>0.22417003154162715</v>
      </c>
      <c r="L17" s="48">
        <f t="shared" si="3"/>
        <v>0.22398433481544583</v>
      </c>
      <c r="M17" s="44">
        <f t="shared" si="0"/>
        <v>0.25</v>
      </c>
      <c r="N17" s="45">
        <f t="shared" si="1"/>
        <v>0.25</v>
      </c>
    </row>
    <row r="18" spans="1:14" s="46" customFormat="1" ht="33.75" x14ac:dyDescent="0.2">
      <c r="A18" s="40" t="s">
        <v>78</v>
      </c>
      <c r="B18" s="41" t="s">
        <v>40</v>
      </c>
      <c r="C18" s="23" t="s">
        <v>56</v>
      </c>
      <c r="D18" s="42">
        <v>5019</v>
      </c>
      <c r="E18" s="47">
        <v>430152.19</v>
      </c>
      <c r="F18" s="47">
        <v>430508.8125</v>
      </c>
      <c r="G18" s="42">
        <v>96427.23</v>
      </c>
      <c r="H18" s="44">
        <v>1</v>
      </c>
      <c r="I18" s="44">
        <v>1</v>
      </c>
      <c r="J18" s="44">
        <v>0.25</v>
      </c>
      <c r="K18" s="48">
        <f t="shared" si="2"/>
        <v>0.22417003154162715</v>
      </c>
      <c r="L18" s="48">
        <f t="shared" si="3"/>
        <v>0.22398433481544583</v>
      </c>
      <c r="M18" s="44">
        <f t="shared" si="0"/>
        <v>0.25</v>
      </c>
      <c r="N18" s="45">
        <f t="shared" si="1"/>
        <v>0.25</v>
      </c>
    </row>
    <row r="19" spans="1:14" s="46" customFormat="1" ht="22.5" x14ac:dyDescent="0.2">
      <c r="A19" s="40" t="s">
        <v>78</v>
      </c>
      <c r="B19" s="41" t="s">
        <v>40</v>
      </c>
      <c r="C19" s="23" t="s">
        <v>57</v>
      </c>
      <c r="D19" s="42">
        <v>5019</v>
      </c>
      <c r="E19" s="47">
        <v>430152.19</v>
      </c>
      <c r="F19" s="47">
        <v>430508.8125</v>
      </c>
      <c r="G19" s="42">
        <v>96427.23</v>
      </c>
      <c r="H19" s="44">
        <v>1</v>
      </c>
      <c r="I19" s="44">
        <v>1</v>
      </c>
      <c r="J19" s="44">
        <v>0.25</v>
      </c>
      <c r="K19" s="48">
        <f t="shared" si="2"/>
        <v>0.22417003154162715</v>
      </c>
      <c r="L19" s="48">
        <f t="shared" si="3"/>
        <v>0.22398433481544583</v>
      </c>
      <c r="M19" s="44">
        <f t="shared" si="0"/>
        <v>0.25</v>
      </c>
      <c r="N19" s="45">
        <f t="shared" si="1"/>
        <v>0.25</v>
      </c>
    </row>
    <row r="20" spans="1:14" s="46" customFormat="1" ht="22.5" x14ac:dyDescent="0.2">
      <c r="A20" s="40" t="s">
        <v>78</v>
      </c>
      <c r="B20" s="41" t="s">
        <v>40</v>
      </c>
      <c r="C20" s="23" t="s">
        <v>58</v>
      </c>
      <c r="D20" s="42">
        <v>5019</v>
      </c>
      <c r="E20" s="47">
        <v>430152.19</v>
      </c>
      <c r="F20" s="47">
        <v>430508.8125</v>
      </c>
      <c r="G20" s="42">
        <v>96427.23</v>
      </c>
      <c r="H20" s="44">
        <v>1</v>
      </c>
      <c r="I20" s="44">
        <v>1</v>
      </c>
      <c r="J20" s="44">
        <v>0.25</v>
      </c>
      <c r="K20" s="48">
        <f t="shared" si="2"/>
        <v>0.22417003154162715</v>
      </c>
      <c r="L20" s="48">
        <f t="shared" si="3"/>
        <v>0.22398433481544583</v>
      </c>
      <c r="M20" s="44">
        <f t="shared" si="0"/>
        <v>0.25</v>
      </c>
      <c r="N20" s="45">
        <f t="shared" si="1"/>
        <v>0.25</v>
      </c>
    </row>
    <row r="21" spans="1:14" s="46" customFormat="1" ht="22.5" x14ac:dyDescent="0.2">
      <c r="A21" s="40" t="s">
        <v>78</v>
      </c>
      <c r="B21" s="41" t="s">
        <v>40</v>
      </c>
      <c r="C21" s="23" t="s">
        <v>59</v>
      </c>
      <c r="D21" s="42">
        <v>5019</v>
      </c>
      <c r="E21" s="47">
        <v>430152.19</v>
      </c>
      <c r="F21" s="47">
        <v>430508.8125</v>
      </c>
      <c r="G21" s="42">
        <v>96427.21</v>
      </c>
      <c r="H21" s="44">
        <v>1</v>
      </c>
      <c r="I21" s="44">
        <v>1</v>
      </c>
      <c r="J21" s="44">
        <v>0.2</v>
      </c>
      <c r="K21" s="48">
        <f t="shared" si="2"/>
        <v>0.22416998504645533</v>
      </c>
      <c r="L21" s="48">
        <f t="shared" si="3"/>
        <v>0.22398428835878942</v>
      </c>
      <c r="M21" s="44">
        <f t="shared" si="0"/>
        <v>0.2</v>
      </c>
      <c r="N21" s="45">
        <f t="shared" si="1"/>
        <v>0.2</v>
      </c>
    </row>
    <row r="22" spans="1:14" s="46" customFormat="1" ht="146.25" x14ac:dyDescent="0.2">
      <c r="A22" s="40" t="s">
        <v>79</v>
      </c>
      <c r="B22" s="49" t="s">
        <v>41</v>
      </c>
      <c r="C22" s="23" t="s">
        <v>60</v>
      </c>
      <c r="D22" s="42">
        <v>5019</v>
      </c>
      <c r="E22" s="42"/>
      <c r="F22" s="42"/>
      <c r="G22" s="42"/>
      <c r="H22" s="43"/>
      <c r="I22" s="50"/>
      <c r="J22" s="41"/>
      <c r="K22" s="48">
        <v>0</v>
      </c>
      <c r="L22" s="48">
        <v>0</v>
      </c>
      <c r="M22" s="44" t="e">
        <f t="shared" si="0"/>
        <v>#DIV/0!</v>
      </c>
      <c r="N22" s="45" t="e">
        <f t="shared" si="1"/>
        <v>#DIV/0!</v>
      </c>
    </row>
    <row r="23" spans="1:14" s="46" customFormat="1" ht="101.25" x14ac:dyDescent="0.2">
      <c r="A23" s="40" t="s">
        <v>79</v>
      </c>
      <c r="B23" s="49" t="s">
        <v>41</v>
      </c>
      <c r="C23" s="41" t="s">
        <v>61</v>
      </c>
      <c r="D23" s="42">
        <v>5019</v>
      </c>
      <c r="E23" s="42"/>
      <c r="F23" s="42"/>
      <c r="G23" s="42"/>
      <c r="H23" s="43"/>
      <c r="I23" s="50"/>
      <c r="J23" s="41"/>
      <c r="K23" s="48">
        <v>0</v>
      </c>
      <c r="L23" s="48">
        <v>0</v>
      </c>
      <c r="M23" s="44" t="e">
        <f t="shared" si="0"/>
        <v>#DIV/0!</v>
      </c>
      <c r="N23" s="45" t="e">
        <f t="shared" si="1"/>
        <v>#DIV/0!</v>
      </c>
    </row>
    <row r="24" spans="1:14" s="46" customFormat="1" ht="33.75" x14ac:dyDescent="0.2">
      <c r="A24" s="40" t="s">
        <v>79</v>
      </c>
      <c r="B24" s="49" t="s">
        <v>41</v>
      </c>
      <c r="C24" s="41" t="s">
        <v>62</v>
      </c>
      <c r="D24" s="42">
        <v>5019</v>
      </c>
      <c r="E24" s="42">
        <v>0</v>
      </c>
      <c r="F24" s="42">
        <v>0</v>
      </c>
      <c r="G24" s="42"/>
      <c r="H24" s="44">
        <v>1</v>
      </c>
      <c r="I24" s="44">
        <v>1</v>
      </c>
      <c r="J24" s="44">
        <v>0</v>
      </c>
      <c r="K24" s="48">
        <v>0</v>
      </c>
      <c r="L24" s="48">
        <v>0</v>
      </c>
      <c r="M24" s="44">
        <f t="shared" si="0"/>
        <v>0</v>
      </c>
      <c r="N24" s="45">
        <f t="shared" si="1"/>
        <v>0</v>
      </c>
    </row>
    <row r="25" spans="1:14" s="46" customFormat="1" ht="22.5" x14ac:dyDescent="0.2">
      <c r="A25" s="40" t="s">
        <v>79</v>
      </c>
      <c r="B25" s="49" t="s">
        <v>41</v>
      </c>
      <c r="C25" s="41" t="s">
        <v>63</v>
      </c>
      <c r="D25" s="42">
        <v>5019</v>
      </c>
      <c r="E25" s="42">
        <v>0</v>
      </c>
      <c r="F25" s="42">
        <v>0</v>
      </c>
      <c r="G25" s="42"/>
      <c r="H25" s="44">
        <v>1</v>
      </c>
      <c r="I25" s="44">
        <v>1</v>
      </c>
      <c r="J25" s="44">
        <v>0.33329999999999999</v>
      </c>
      <c r="K25" s="48">
        <v>0</v>
      </c>
      <c r="L25" s="48">
        <v>0</v>
      </c>
      <c r="M25" s="44">
        <f t="shared" si="0"/>
        <v>0.33329999999999999</v>
      </c>
      <c r="N25" s="45">
        <f t="shared" si="1"/>
        <v>0.33329999999999999</v>
      </c>
    </row>
    <row r="26" spans="1:14" s="46" customFormat="1" ht="56.25" x14ac:dyDescent="0.2">
      <c r="A26" s="40" t="s">
        <v>79</v>
      </c>
      <c r="B26" s="49" t="s">
        <v>41</v>
      </c>
      <c r="C26" s="41" t="s">
        <v>64</v>
      </c>
      <c r="D26" s="42">
        <v>5019</v>
      </c>
      <c r="E26" s="42">
        <v>160000</v>
      </c>
      <c r="F26" s="42">
        <v>160000</v>
      </c>
      <c r="G26" s="42">
        <v>0</v>
      </c>
      <c r="H26" s="44">
        <v>1</v>
      </c>
      <c r="I26" s="44">
        <v>1</v>
      </c>
      <c r="J26" s="44">
        <v>0</v>
      </c>
      <c r="K26" s="48">
        <f t="shared" si="2"/>
        <v>0</v>
      </c>
      <c r="L26" s="48">
        <f t="shared" si="3"/>
        <v>0</v>
      </c>
      <c r="M26" s="44">
        <f t="shared" si="0"/>
        <v>0</v>
      </c>
      <c r="N26" s="45">
        <f t="shared" si="1"/>
        <v>0</v>
      </c>
    </row>
    <row r="27" spans="1:14" s="46" customFormat="1" ht="33.75" x14ac:dyDescent="0.2">
      <c r="A27" s="40" t="s">
        <v>79</v>
      </c>
      <c r="B27" s="49" t="s">
        <v>41</v>
      </c>
      <c r="C27" s="41" t="s">
        <v>65</v>
      </c>
      <c r="D27" s="42">
        <v>5019</v>
      </c>
      <c r="E27" s="42">
        <v>0</v>
      </c>
      <c r="F27" s="42">
        <v>0</v>
      </c>
      <c r="G27" s="42">
        <v>0</v>
      </c>
      <c r="H27" s="44">
        <v>1</v>
      </c>
      <c r="I27" s="44">
        <v>1</v>
      </c>
      <c r="J27" s="44">
        <v>0.4</v>
      </c>
      <c r="K27" s="48">
        <v>0</v>
      </c>
      <c r="L27" s="48">
        <v>0</v>
      </c>
      <c r="M27" s="44">
        <f t="shared" si="0"/>
        <v>0.4</v>
      </c>
      <c r="N27" s="45">
        <f t="shared" si="1"/>
        <v>0.4</v>
      </c>
    </row>
    <row r="28" spans="1:14" s="46" customFormat="1" ht="22.5" x14ac:dyDescent="0.2">
      <c r="A28" s="40" t="s">
        <v>79</v>
      </c>
      <c r="B28" s="49" t="s">
        <v>41</v>
      </c>
      <c r="C28" s="41" t="s">
        <v>66</v>
      </c>
      <c r="D28" s="42">
        <v>5019</v>
      </c>
      <c r="E28" s="42">
        <v>0</v>
      </c>
      <c r="F28" s="42">
        <v>0</v>
      </c>
      <c r="G28" s="42">
        <v>0</v>
      </c>
      <c r="H28" s="44">
        <v>1</v>
      </c>
      <c r="I28" s="44">
        <v>1</v>
      </c>
      <c r="J28" s="44">
        <v>0</v>
      </c>
      <c r="K28" s="48">
        <v>0</v>
      </c>
      <c r="L28" s="48">
        <v>0</v>
      </c>
      <c r="M28" s="44">
        <f t="shared" si="0"/>
        <v>0</v>
      </c>
      <c r="N28" s="45">
        <f t="shared" si="1"/>
        <v>0</v>
      </c>
    </row>
    <row r="29" spans="1:14" s="46" customFormat="1" ht="33.75" x14ac:dyDescent="0.2">
      <c r="A29" s="40" t="s">
        <v>79</v>
      </c>
      <c r="B29" s="49" t="s">
        <v>41</v>
      </c>
      <c r="C29" s="41" t="s">
        <v>67</v>
      </c>
      <c r="D29" s="42">
        <v>5019</v>
      </c>
      <c r="E29" s="42">
        <v>300000</v>
      </c>
      <c r="F29" s="42">
        <v>300000</v>
      </c>
      <c r="G29" s="42">
        <v>30000</v>
      </c>
      <c r="H29" s="44">
        <v>1</v>
      </c>
      <c r="I29" s="44">
        <v>1</v>
      </c>
      <c r="J29" s="44">
        <v>0.1</v>
      </c>
      <c r="K29" s="48">
        <f t="shared" si="2"/>
        <v>0.1</v>
      </c>
      <c r="L29" s="48">
        <f t="shared" si="3"/>
        <v>0.1</v>
      </c>
      <c r="M29" s="44">
        <f t="shared" si="0"/>
        <v>0.1</v>
      </c>
      <c r="N29" s="45">
        <f t="shared" si="1"/>
        <v>0.1</v>
      </c>
    </row>
    <row r="30" spans="1:14" s="46" customFormat="1" ht="33.75" x14ac:dyDescent="0.2">
      <c r="A30" s="40" t="s">
        <v>79</v>
      </c>
      <c r="B30" s="49" t="s">
        <v>41</v>
      </c>
      <c r="C30" s="41" t="s">
        <v>68</v>
      </c>
      <c r="D30" s="42">
        <v>5019</v>
      </c>
      <c r="E30" s="42">
        <v>0</v>
      </c>
      <c r="F30" s="42">
        <v>0</v>
      </c>
      <c r="G30" s="42">
        <v>0</v>
      </c>
      <c r="H30" s="44">
        <v>1</v>
      </c>
      <c r="I30" s="44">
        <v>1</v>
      </c>
      <c r="J30" s="44">
        <v>0.33329999999999999</v>
      </c>
      <c r="K30" s="48">
        <v>0</v>
      </c>
      <c r="L30" s="48">
        <v>0</v>
      </c>
      <c r="M30" s="44">
        <f t="shared" si="0"/>
        <v>0.33329999999999999</v>
      </c>
      <c r="N30" s="45">
        <f t="shared" si="1"/>
        <v>0.33329999999999999</v>
      </c>
    </row>
    <row r="31" spans="1:14" s="46" customFormat="1" ht="22.5" x14ac:dyDescent="0.2">
      <c r="A31" s="40" t="s">
        <v>79</v>
      </c>
      <c r="B31" s="49" t="s">
        <v>41</v>
      </c>
      <c r="C31" s="41" t="s">
        <v>69</v>
      </c>
      <c r="D31" s="42">
        <v>5019</v>
      </c>
      <c r="E31" s="42">
        <v>0</v>
      </c>
      <c r="F31" s="42">
        <v>0</v>
      </c>
      <c r="G31" s="42">
        <v>0</v>
      </c>
      <c r="H31" s="44">
        <v>1</v>
      </c>
      <c r="I31" s="44">
        <v>1</v>
      </c>
      <c r="J31" s="44">
        <v>0.2858</v>
      </c>
      <c r="K31" s="48">
        <v>0</v>
      </c>
      <c r="L31" s="48">
        <v>0</v>
      </c>
      <c r="M31" s="44">
        <f t="shared" si="0"/>
        <v>0.2858</v>
      </c>
      <c r="N31" s="45">
        <f t="shared" si="1"/>
        <v>0.2858</v>
      </c>
    </row>
    <row r="32" spans="1:14" s="46" customFormat="1" ht="33.75" x14ac:dyDescent="0.2">
      <c r="A32" s="40" t="s">
        <v>79</v>
      </c>
      <c r="B32" s="49" t="s">
        <v>41</v>
      </c>
      <c r="C32" s="41" t="s">
        <v>67</v>
      </c>
      <c r="D32" s="42">
        <v>5019</v>
      </c>
      <c r="E32" s="42">
        <v>1000000</v>
      </c>
      <c r="F32" s="42">
        <v>1000000</v>
      </c>
      <c r="G32" s="42">
        <v>100000</v>
      </c>
      <c r="H32" s="44">
        <v>1</v>
      </c>
      <c r="I32" s="44">
        <v>1</v>
      </c>
      <c r="J32" s="44">
        <v>0.1</v>
      </c>
      <c r="K32" s="48">
        <f t="shared" si="2"/>
        <v>0.1</v>
      </c>
      <c r="L32" s="48">
        <f t="shared" si="3"/>
        <v>0.1</v>
      </c>
      <c r="M32" s="44">
        <f t="shared" si="0"/>
        <v>0.1</v>
      </c>
      <c r="N32" s="45">
        <f t="shared" si="1"/>
        <v>0.1</v>
      </c>
    </row>
    <row r="33" spans="1:14" s="46" customFormat="1" ht="33.75" x14ac:dyDescent="0.2">
      <c r="A33" s="40" t="s">
        <v>79</v>
      </c>
      <c r="B33" s="49" t="s">
        <v>41</v>
      </c>
      <c r="C33" s="41" t="s">
        <v>70</v>
      </c>
      <c r="D33" s="42">
        <v>5019</v>
      </c>
      <c r="E33" s="42">
        <v>0</v>
      </c>
      <c r="F33" s="42">
        <v>0</v>
      </c>
      <c r="G33" s="42">
        <v>0</v>
      </c>
      <c r="H33" s="44">
        <v>1</v>
      </c>
      <c r="I33" s="44">
        <v>1</v>
      </c>
      <c r="J33" s="44">
        <v>0</v>
      </c>
      <c r="K33" s="48">
        <v>0</v>
      </c>
      <c r="L33" s="48">
        <v>0</v>
      </c>
      <c r="M33" s="44">
        <f t="shared" si="0"/>
        <v>0</v>
      </c>
      <c r="N33" s="45">
        <f t="shared" si="1"/>
        <v>0</v>
      </c>
    </row>
    <row r="34" spans="1:14" s="46" customFormat="1" ht="22.5" x14ac:dyDescent="0.2">
      <c r="A34" s="40" t="s">
        <v>79</v>
      </c>
      <c r="B34" s="49" t="s">
        <v>41</v>
      </c>
      <c r="C34" s="41" t="s">
        <v>71</v>
      </c>
      <c r="D34" s="42">
        <v>5019</v>
      </c>
      <c r="E34" s="42">
        <v>0</v>
      </c>
      <c r="F34" s="42">
        <v>0</v>
      </c>
      <c r="G34" s="42">
        <v>0</v>
      </c>
      <c r="H34" s="44">
        <v>1</v>
      </c>
      <c r="I34" s="44">
        <v>1</v>
      </c>
      <c r="J34" s="44">
        <v>0</v>
      </c>
      <c r="K34" s="48">
        <v>0</v>
      </c>
      <c r="L34" s="48">
        <v>0</v>
      </c>
      <c r="M34" s="44">
        <f t="shared" si="0"/>
        <v>0</v>
      </c>
      <c r="N34" s="45">
        <f t="shared" si="1"/>
        <v>0</v>
      </c>
    </row>
    <row r="35" spans="1:14" s="46" customFormat="1" ht="33.75" x14ac:dyDescent="0.2">
      <c r="A35" s="40" t="s">
        <v>79</v>
      </c>
      <c r="B35" s="49" t="s">
        <v>41</v>
      </c>
      <c r="C35" s="41" t="s">
        <v>67</v>
      </c>
      <c r="D35" s="42">
        <v>5019</v>
      </c>
      <c r="E35" s="42">
        <v>1000000</v>
      </c>
      <c r="F35" s="42">
        <v>1000000</v>
      </c>
      <c r="G35" s="42">
        <v>100000</v>
      </c>
      <c r="H35" s="44">
        <v>1</v>
      </c>
      <c r="I35" s="44">
        <v>1</v>
      </c>
      <c r="J35" s="44">
        <v>0.1</v>
      </c>
      <c r="K35" s="48">
        <f t="shared" si="2"/>
        <v>0.1</v>
      </c>
      <c r="L35" s="48">
        <f t="shared" si="3"/>
        <v>0.1</v>
      </c>
      <c r="M35" s="44">
        <f t="shared" si="0"/>
        <v>0.1</v>
      </c>
      <c r="N35" s="45">
        <f t="shared" si="1"/>
        <v>0.1</v>
      </c>
    </row>
    <row r="36" spans="1:14" s="46" customFormat="1" ht="33.75" x14ac:dyDescent="0.2">
      <c r="A36" s="40" t="s">
        <v>79</v>
      </c>
      <c r="B36" s="49" t="s">
        <v>41</v>
      </c>
      <c r="C36" s="41" t="s">
        <v>72</v>
      </c>
      <c r="D36" s="42">
        <v>5019</v>
      </c>
      <c r="E36" s="42">
        <v>0</v>
      </c>
      <c r="F36" s="42">
        <v>0</v>
      </c>
      <c r="G36" s="42">
        <v>0</v>
      </c>
      <c r="H36" s="44">
        <v>1</v>
      </c>
      <c r="I36" s="44">
        <v>1</v>
      </c>
      <c r="J36" s="44">
        <v>0.21</v>
      </c>
      <c r="K36" s="48">
        <v>0</v>
      </c>
      <c r="L36" s="48">
        <v>0</v>
      </c>
      <c r="M36" s="44">
        <f t="shared" si="0"/>
        <v>0.21</v>
      </c>
      <c r="N36" s="45">
        <f t="shared" si="1"/>
        <v>0.21</v>
      </c>
    </row>
    <row r="37" spans="1:14" s="46" customFormat="1" ht="22.5" x14ac:dyDescent="0.2">
      <c r="A37" s="40" t="s">
        <v>79</v>
      </c>
      <c r="B37" s="49" t="s">
        <v>41</v>
      </c>
      <c r="C37" s="41" t="s">
        <v>73</v>
      </c>
      <c r="D37" s="42">
        <v>5019</v>
      </c>
      <c r="E37" s="42">
        <v>0</v>
      </c>
      <c r="F37" s="42">
        <v>0</v>
      </c>
      <c r="G37" s="42">
        <v>0</v>
      </c>
      <c r="H37" s="44">
        <v>0.66669999999999996</v>
      </c>
      <c r="I37" s="44">
        <v>0.66669999999999996</v>
      </c>
      <c r="J37" s="44">
        <v>0.24990000000000001</v>
      </c>
      <c r="K37" s="48">
        <v>0</v>
      </c>
      <c r="L37" s="48">
        <v>0</v>
      </c>
      <c r="M37" s="44">
        <f t="shared" si="0"/>
        <v>0.37483125843707821</v>
      </c>
      <c r="N37" s="45">
        <f t="shared" si="1"/>
        <v>0.37483125843707821</v>
      </c>
    </row>
    <row r="38" spans="1:14" s="46" customFormat="1" ht="33.75" x14ac:dyDescent="0.2">
      <c r="A38" s="40" t="s">
        <v>79</v>
      </c>
      <c r="B38" s="49" t="s">
        <v>41</v>
      </c>
      <c r="C38" s="41" t="s">
        <v>74</v>
      </c>
      <c r="D38" s="42">
        <v>5019</v>
      </c>
      <c r="E38" s="42">
        <v>975000</v>
      </c>
      <c r="F38" s="42">
        <v>975000</v>
      </c>
      <c r="G38" s="42">
        <v>88636.33</v>
      </c>
      <c r="H38" s="44">
        <v>1</v>
      </c>
      <c r="I38" s="44">
        <v>1</v>
      </c>
      <c r="J38" s="44">
        <v>0.1</v>
      </c>
      <c r="K38" s="48">
        <f t="shared" si="2"/>
        <v>9.0909056410256414E-2</v>
      </c>
      <c r="L38" s="48">
        <f t="shared" si="3"/>
        <v>9.0909056410256414E-2</v>
      </c>
      <c r="M38" s="44">
        <f t="shared" si="0"/>
        <v>0.1</v>
      </c>
      <c r="N38" s="45">
        <f t="shared" si="1"/>
        <v>0.1</v>
      </c>
    </row>
    <row r="39" spans="1:14" s="46" customFormat="1" ht="33.75" x14ac:dyDescent="0.2">
      <c r="A39" s="40" t="s">
        <v>79</v>
      </c>
      <c r="B39" s="49" t="s">
        <v>41</v>
      </c>
      <c r="C39" s="41" t="s">
        <v>75</v>
      </c>
      <c r="D39" s="42">
        <v>5019</v>
      </c>
      <c r="E39" s="42">
        <v>0</v>
      </c>
      <c r="F39" s="42">
        <v>0</v>
      </c>
      <c r="G39" s="42">
        <v>0</v>
      </c>
      <c r="H39" s="44">
        <v>1</v>
      </c>
      <c r="I39" s="44">
        <v>1</v>
      </c>
      <c r="J39" s="44">
        <v>0</v>
      </c>
      <c r="K39" s="48">
        <v>0</v>
      </c>
      <c r="L39" s="48">
        <v>0</v>
      </c>
      <c r="M39" s="44">
        <f t="shared" si="0"/>
        <v>0</v>
      </c>
      <c r="N39" s="45">
        <f t="shared" si="1"/>
        <v>0</v>
      </c>
    </row>
    <row r="40" spans="1:14" s="46" customFormat="1" ht="33.75" x14ac:dyDescent="0.2">
      <c r="A40" s="40" t="s">
        <v>87</v>
      </c>
      <c r="B40" s="49"/>
      <c r="C40" s="41" t="s">
        <v>88</v>
      </c>
      <c r="D40" s="42">
        <v>5019</v>
      </c>
      <c r="E40" s="42">
        <v>40000</v>
      </c>
      <c r="F40" s="42">
        <v>40000</v>
      </c>
      <c r="G40" s="42">
        <v>0</v>
      </c>
      <c r="H40" s="44">
        <v>1</v>
      </c>
      <c r="I40" s="44">
        <v>1</v>
      </c>
      <c r="J40" s="44">
        <v>0</v>
      </c>
      <c r="K40" s="48">
        <v>0</v>
      </c>
      <c r="L40" s="48">
        <v>0</v>
      </c>
      <c r="M40" s="44">
        <f t="shared" si="0"/>
        <v>0</v>
      </c>
      <c r="N40" s="45">
        <f t="shared" si="1"/>
        <v>0</v>
      </c>
    </row>
    <row r="41" spans="1:14" s="46" customFormat="1" ht="33.75" x14ac:dyDescent="0.2">
      <c r="A41" s="40" t="s">
        <v>79</v>
      </c>
      <c r="B41" s="49" t="s">
        <v>41</v>
      </c>
      <c r="C41" s="41" t="s">
        <v>76</v>
      </c>
      <c r="D41" s="42">
        <v>5019</v>
      </c>
      <c r="E41" s="42">
        <v>0</v>
      </c>
      <c r="F41" s="42">
        <v>0</v>
      </c>
      <c r="G41" s="42">
        <v>0</v>
      </c>
      <c r="H41" s="44">
        <v>1</v>
      </c>
      <c r="I41" s="44">
        <v>1</v>
      </c>
      <c r="J41" s="44">
        <v>0.28560000000000002</v>
      </c>
      <c r="K41" s="48">
        <v>0</v>
      </c>
      <c r="L41" s="48">
        <v>0</v>
      </c>
      <c r="M41" s="44">
        <f t="shared" ref="M41:M43" si="4">+J41/H41</f>
        <v>0.28560000000000002</v>
      </c>
      <c r="N41" s="45">
        <f t="shared" si="1"/>
        <v>0.28560000000000002</v>
      </c>
    </row>
    <row r="42" spans="1:14" s="46" customFormat="1" ht="45" x14ac:dyDescent="0.2">
      <c r="A42" s="40" t="s">
        <v>79</v>
      </c>
      <c r="B42" s="49"/>
      <c r="C42" s="41" t="s">
        <v>77</v>
      </c>
      <c r="D42" s="42">
        <v>5019</v>
      </c>
      <c r="E42" s="42">
        <v>975000</v>
      </c>
      <c r="F42" s="42">
        <v>975000</v>
      </c>
      <c r="G42" s="42">
        <v>88636.34</v>
      </c>
      <c r="H42" s="44">
        <v>1</v>
      </c>
      <c r="I42" s="44">
        <v>1</v>
      </c>
      <c r="J42" s="44">
        <v>0.1</v>
      </c>
      <c r="K42" s="48">
        <f t="shared" si="2"/>
        <v>9.0909066666666663E-2</v>
      </c>
      <c r="L42" s="48">
        <f t="shared" si="3"/>
        <v>9.0909066666666663E-2</v>
      </c>
      <c r="M42" s="44">
        <f t="shared" si="4"/>
        <v>0.1</v>
      </c>
      <c r="N42" s="45">
        <f t="shared" si="1"/>
        <v>0.1</v>
      </c>
    </row>
    <row r="43" spans="1:14" s="46" customFormat="1" ht="12" thickBot="1" x14ac:dyDescent="0.25">
      <c r="A43" s="51"/>
      <c r="B43" s="52" t="s">
        <v>41</v>
      </c>
      <c r="C43" s="53"/>
      <c r="D43" s="54" t="s">
        <v>86</v>
      </c>
      <c r="E43" s="55">
        <f>+SUM(E4:E42)</f>
        <v>11332435.040000003</v>
      </c>
      <c r="F43" s="55">
        <f t="shared" ref="F43:G43" si="5">+SUM(F4:F42)</f>
        <v>11338141</v>
      </c>
      <c r="G43" s="55">
        <f t="shared" si="5"/>
        <v>1950108.33</v>
      </c>
      <c r="H43" s="56">
        <v>1</v>
      </c>
      <c r="I43" s="56">
        <v>1</v>
      </c>
      <c r="J43" s="56">
        <v>0.1</v>
      </c>
      <c r="K43" s="56">
        <f t="shared" si="2"/>
        <v>0.17208202148229562</v>
      </c>
      <c r="L43" s="56">
        <f t="shared" si="3"/>
        <v>0.17199542058967163</v>
      </c>
      <c r="M43" s="56">
        <f t="shared" si="4"/>
        <v>0.1</v>
      </c>
      <c r="N43" s="57">
        <f t="shared" si="1"/>
        <v>0.1</v>
      </c>
    </row>
    <row r="44" spans="1:14" s="46" customFormat="1" x14ac:dyDescent="0.2">
      <c r="A44" s="58"/>
      <c r="B44" s="58"/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46" customFormat="1" x14ac:dyDescent="0.2">
      <c r="A45" s="58"/>
      <c r="B45" s="58"/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  <c r="N45" s="58"/>
    </row>
    <row r="46" spans="1:14" s="46" customFormat="1" ht="45" x14ac:dyDescent="0.2">
      <c r="A46" s="60"/>
      <c r="B46" s="60" t="s">
        <v>80</v>
      </c>
      <c r="C46" s="58"/>
      <c r="D46" s="58"/>
      <c r="E46" s="61"/>
      <c r="F46" s="58"/>
      <c r="G46" s="58"/>
      <c r="H46" s="58"/>
      <c r="I46" s="58"/>
      <c r="J46" s="58"/>
      <c r="K46" s="58"/>
      <c r="L46" s="58"/>
      <c r="M46" s="58"/>
      <c r="N46" s="58"/>
    </row>
    <row r="47" spans="1:14" x14ac:dyDescent="0.2">
      <c r="A47" s="24"/>
    </row>
    <row r="48" spans="1:14" x14ac:dyDescent="0.2">
      <c r="A48" s="24"/>
      <c r="B48" s="24" t="s">
        <v>81</v>
      </c>
    </row>
    <row r="49" spans="1:2" ht="22.5" x14ac:dyDescent="0.2">
      <c r="A49" s="24"/>
      <c r="B49" s="24" t="s">
        <v>82</v>
      </c>
    </row>
    <row r="50" spans="1:2" x14ac:dyDescent="0.2">
      <c r="A50" s="25"/>
      <c r="B50" s="25" t="s">
        <v>83</v>
      </c>
    </row>
    <row r="51" spans="1:2" ht="22.5" x14ac:dyDescent="0.2">
      <c r="A51" s="26"/>
      <c r="B51" s="26" t="s">
        <v>84</v>
      </c>
    </row>
    <row r="52" spans="1:2" x14ac:dyDescent="0.2">
      <c r="A52" s="25"/>
      <c r="B52" s="25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2019-04-22T23:12:08Z</cp:lastPrinted>
  <dcterms:created xsi:type="dcterms:W3CDTF">2014-10-22T05:35:08Z</dcterms:created>
  <dcterms:modified xsi:type="dcterms:W3CDTF">2019-04-22T23:12:26Z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