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-120" yWindow="-120" windowWidth="20730" windowHeight="1116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28" i="1"/>
  <c r="D32" i="1"/>
  <c r="F32" i="1" s="1"/>
  <c r="F11" i="1" l="1"/>
  <c r="F10" i="1"/>
  <c r="F6" i="1"/>
  <c r="F5" i="1"/>
  <c r="F29" i="1"/>
  <c r="F28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<sst xmlns="http://schemas.openxmlformats.org/spreadsheetml/2006/main" count="40" uniqueCount="30">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</sst>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87">
          <cell r="H87">
            <v>-276714.32</v>
          </cell>
        </row>
        <row r="90">
          <cell r="H90">
            <v>-461566.86</v>
          </cell>
        </row>
        <row r="100">
          <cell r="H100">
            <v>-467985.81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E2" sqref="E2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3" t="s">
        <v>29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v>24746066.140000001</v>
      </c>
      <c r="C6" s="15"/>
      <c r="D6" s="15"/>
      <c r="E6" s="15"/>
      <c r="F6" s="15">
        <f t="shared" ref="F6" si="0">+B6+C6+D6+E6</f>
        <v>24746066.140000001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1" si="1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1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/>
      <c r="F25" s="15"/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f>+'[1]Balance - Balance Sheet'!$H$100</f>
        <v>-467985.81</v>
      </c>
      <c r="E28" s="15"/>
      <c r="F28" s="15">
        <f>+B28+C28+D28+E28</f>
        <v>-467985.81</v>
      </c>
    </row>
    <row r="29" spans="1:6" x14ac:dyDescent="0.2">
      <c r="A29" s="10" t="s">
        <v>8</v>
      </c>
      <c r="B29" s="15"/>
      <c r="C29" s="15"/>
      <c r="D29" s="15">
        <f>+'[1]Balance - Balance Sheet'!$H$87</f>
        <v>-276714.32</v>
      </c>
      <c r="E29" s="15"/>
      <c r="F29" s="15">
        <f>+B29+C29+D29+E29</f>
        <v>-276714.32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>
        <f>+'[1]Balance - Balance Sheet'!$H$90</f>
        <v>-461566.86</v>
      </c>
      <c r="E32" s="16"/>
      <c r="F32" s="15">
        <f>+B32+C32+D32+E32</f>
        <v>-461566.86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/>
      <c r="C38" s="17"/>
      <c r="D38" s="17"/>
      <c r="E38" s="17"/>
      <c r="F38" s="17">
        <f>SUM(F4:F37)</f>
        <v>24782555.270000003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2" spans="1:6" x14ac:dyDescent="0.2">
      <c r="A42" s="19"/>
    </row>
    <row r="43" spans="1:6" x14ac:dyDescent="0.2">
      <c r="A43" s="18" t="s">
        <v>25</v>
      </c>
      <c r="C43" s="21" t="s">
        <v>27</v>
      </c>
    </row>
    <row r="44" spans="1:6" ht="45" x14ac:dyDescent="0.2">
      <c r="A44" s="20" t="s">
        <v>26</v>
      </c>
      <c r="C44" s="22" t="s">
        <v>28</v>
      </c>
    </row>
    <row r="45" spans="1:6" x14ac:dyDescent="0.2">
      <c r="C45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ignoredErrors>
    <ignoredError sqref="F10:F11 D33:F38 E29:F29 E28:F28 E32 D30:F31 D29 D32 F32 D28 F5:F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2019-10-11T19:47:23Z</cp:lastPrinted>
  <dcterms:created xsi:type="dcterms:W3CDTF">2012-12-11T20:30:33Z</dcterms:created>
  <dcterms:modified xsi:type="dcterms:W3CDTF">2020-01-18T19:54:14Z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