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CION\Desktop\INSTITUTO MUNICIPAL DE LAS MUJERES\AÑO 2018\CONSEJO DIRECTIVO\170118 ORDINARIA ENERO18\"/>
    </mc:Choice>
  </mc:AlternateContent>
  <bookViews>
    <workbookView xWindow="0" yWindow="0" windowWidth="15045" windowHeight="5190" tabRatio="652" firstSheet="2" activeTab="2"/>
  </bookViews>
  <sheets>
    <sheet name="Metas Procesos Anteproyecto" sheetId="1" state="hidden" r:id="rId1"/>
    <sheet name="Metas Procesos Modificación" sheetId="2" state="hidden" r:id="rId2"/>
    <sheet name="Metas Procesos" sheetId="9" r:id="rId3"/>
    <sheet name="Metas Programa PyA de V" sheetId="8" r:id="rId4"/>
    <sheet name="Metas Redes de Mujeres" sheetId="4" r:id="rId5"/>
    <sheet name="Metas Nuevas Masculinidades" sheetId="7" r:id="rId6"/>
    <sheet name="Metas Proyecto de Vida" sheetId="6" r:id="rId7"/>
    <sheet name="Metas Redes Indígenas" sheetId="5" r:id="rId8"/>
    <sheet name="Gráficos Avances" sheetId="10" state="hidden" r:id="rId9"/>
  </sheets>
  <definedNames>
    <definedName name="_xlnm.Print_Area" localSheetId="5">'Metas Nuevas Masculinidades'!$A$1:$P$139</definedName>
    <definedName name="_xlnm.Print_Area" localSheetId="2">'Metas Procesos'!$A$1:$P$65</definedName>
    <definedName name="_xlnm.Print_Area" localSheetId="3">'Metas Programa PyA de V'!$A$1:$P$84</definedName>
    <definedName name="_xlnm.Print_Area" localSheetId="6">'Metas Proyecto de Vida'!$A$1:$P$70</definedName>
    <definedName name="_xlnm.Print_Area" localSheetId="4">'Metas Redes de Mujeres'!$A$1:$P$48</definedName>
    <definedName name="_xlnm.Print_Area" localSheetId="7">'Metas Redes Indígenas'!$A$1:$P$138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9" i="9" l="1"/>
  <c r="C40" i="9"/>
  <c r="D40" i="9"/>
  <c r="E40" i="9"/>
  <c r="F40" i="9"/>
  <c r="G40" i="9"/>
  <c r="H40" i="9"/>
  <c r="I40" i="9"/>
  <c r="J40" i="9"/>
  <c r="K40" i="9"/>
  <c r="L40" i="9"/>
  <c r="M40" i="9"/>
  <c r="B40" i="9"/>
  <c r="C30" i="9"/>
  <c r="D30" i="9"/>
  <c r="E30" i="9"/>
  <c r="G30" i="9"/>
  <c r="H30" i="9"/>
  <c r="I30" i="9"/>
  <c r="K30" i="9"/>
  <c r="L30" i="9"/>
  <c r="M30" i="9"/>
  <c r="O19" i="9"/>
  <c r="B42" i="9"/>
  <c r="K42" i="9"/>
  <c r="M42" i="9"/>
  <c r="O41" i="9"/>
  <c r="C32" i="9"/>
  <c r="G32" i="9"/>
  <c r="O31" i="9"/>
  <c r="O29" i="9"/>
  <c r="F30" i="9" s="1"/>
  <c r="O134" i="5"/>
  <c r="E137" i="5"/>
  <c r="F137" i="5"/>
  <c r="K137" i="5"/>
  <c r="O136" i="5"/>
  <c r="C135" i="5"/>
  <c r="H135" i="5"/>
  <c r="L135" i="5"/>
  <c r="M135" i="5"/>
  <c r="O127" i="5"/>
  <c r="O119" i="5"/>
  <c r="O111" i="5"/>
  <c r="O105" i="5"/>
  <c r="O97" i="5"/>
  <c r="O89" i="5"/>
  <c r="O81" i="5"/>
  <c r="O73" i="5"/>
  <c r="O65" i="5"/>
  <c r="O54" i="5"/>
  <c r="B57" i="5"/>
  <c r="D57" i="5"/>
  <c r="F57" i="5"/>
  <c r="H57" i="5"/>
  <c r="I57" i="5"/>
  <c r="L57" i="5"/>
  <c r="M57" i="5"/>
  <c r="O56" i="5"/>
  <c r="B55" i="5"/>
  <c r="C55" i="5"/>
  <c r="D55" i="5"/>
  <c r="G55" i="5"/>
  <c r="H55" i="5"/>
  <c r="J55" i="5"/>
  <c r="L55" i="5"/>
  <c r="O47" i="5"/>
  <c r="O39" i="5"/>
  <c r="O33" i="5"/>
  <c r="O19" i="5"/>
  <c r="B24" i="5"/>
  <c r="K24" i="5"/>
  <c r="M24" i="5"/>
  <c r="I23" i="5"/>
  <c r="J23" i="5"/>
  <c r="G22" i="5"/>
  <c r="H22" i="5"/>
  <c r="O21" i="5"/>
  <c r="C20" i="5"/>
  <c r="J20" i="5"/>
  <c r="O66" i="6"/>
  <c r="E69" i="6"/>
  <c r="G69" i="6"/>
  <c r="K69" i="6"/>
  <c r="L69" i="6"/>
  <c r="O68" i="6"/>
  <c r="B67" i="6"/>
  <c r="C67" i="6"/>
  <c r="G67" i="6"/>
  <c r="I67" i="6"/>
  <c r="M67" i="6"/>
  <c r="O54" i="6"/>
  <c r="C57" i="6"/>
  <c r="D57" i="6"/>
  <c r="E57" i="6"/>
  <c r="G57" i="6"/>
  <c r="H57" i="6"/>
  <c r="I57" i="6"/>
  <c r="K57" i="6"/>
  <c r="L57" i="6"/>
  <c r="M57" i="6"/>
  <c r="O56" i="6"/>
  <c r="B55" i="6"/>
  <c r="C55" i="6"/>
  <c r="E55" i="6"/>
  <c r="F55" i="6"/>
  <c r="G55" i="6"/>
  <c r="I55" i="6"/>
  <c r="J55" i="6"/>
  <c r="K55" i="6"/>
  <c r="M55" i="6"/>
  <c r="O47" i="6"/>
  <c r="O39" i="6"/>
  <c r="O33" i="6"/>
  <c r="O19" i="6"/>
  <c r="B24" i="6"/>
  <c r="D24" i="6"/>
  <c r="E24" i="6"/>
  <c r="F24" i="6"/>
  <c r="H24" i="6"/>
  <c r="I24" i="6"/>
  <c r="J24" i="6"/>
  <c r="L24" i="6"/>
  <c r="M24" i="6"/>
  <c r="C23" i="6"/>
  <c r="D23" i="6"/>
  <c r="E23" i="6"/>
  <c r="G23" i="6"/>
  <c r="H23" i="6"/>
  <c r="I23" i="6"/>
  <c r="K23" i="6"/>
  <c r="L23" i="6"/>
  <c r="M23" i="6"/>
  <c r="B22" i="6"/>
  <c r="C22" i="6"/>
  <c r="D22" i="6"/>
  <c r="F22" i="6"/>
  <c r="G22" i="6"/>
  <c r="H22" i="6"/>
  <c r="J22" i="6"/>
  <c r="K22" i="6"/>
  <c r="L22" i="6"/>
  <c r="O21" i="6"/>
  <c r="B20" i="6"/>
  <c r="D20" i="6"/>
  <c r="E20" i="6"/>
  <c r="F20" i="6"/>
  <c r="H20" i="6"/>
  <c r="I20" i="6"/>
  <c r="J20" i="6"/>
  <c r="L20" i="6"/>
  <c r="M20" i="6"/>
  <c r="O135" i="7"/>
  <c r="B138" i="7"/>
  <c r="C138" i="7"/>
  <c r="D138" i="7"/>
  <c r="E138" i="7"/>
  <c r="F138" i="7"/>
  <c r="G138" i="7"/>
  <c r="H138" i="7"/>
  <c r="I138" i="7"/>
  <c r="J138" i="7"/>
  <c r="K138" i="7"/>
  <c r="L138" i="7"/>
  <c r="M138" i="7"/>
  <c r="O138" i="7"/>
  <c r="O137" i="7"/>
  <c r="B136" i="7"/>
  <c r="C136" i="7"/>
  <c r="D136" i="7"/>
  <c r="E136" i="7"/>
  <c r="F136" i="7"/>
  <c r="G136" i="7"/>
  <c r="H136" i="7"/>
  <c r="I136" i="7"/>
  <c r="J136" i="7"/>
  <c r="K136" i="7"/>
  <c r="L136" i="7"/>
  <c r="M136" i="7"/>
  <c r="O128" i="7"/>
  <c r="O120" i="7"/>
  <c r="O112" i="7"/>
  <c r="O106" i="7"/>
  <c r="O98" i="7"/>
  <c r="O90" i="7"/>
  <c r="O82" i="7"/>
  <c r="O74" i="7"/>
  <c r="O66" i="7"/>
  <c r="O54" i="7"/>
  <c r="B57" i="7"/>
  <c r="K57" i="7"/>
  <c r="M57" i="7"/>
  <c r="O56" i="7"/>
  <c r="D55" i="7"/>
  <c r="H55" i="7"/>
  <c r="O47" i="7"/>
  <c r="O39" i="7"/>
  <c r="O33" i="7"/>
  <c r="O19" i="7"/>
  <c r="B24" i="7"/>
  <c r="C24" i="7"/>
  <c r="D24" i="7"/>
  <c r="E24" i="7"/>
  <c r="F24" i="7"/>
  <c r="G24" i="7"/>
  <c r="H24" i="7"/>
  <c r="I24" i="7"/>
  <c r="J24" i="7"/>
  <c r="K24" i="7"/>
  <c r="L24" i="7"/>
  <c r="M24" i="7"/>
  <c r="O24" i="7"/>
  <c r="B23" i="7"/>
  <c r="C23" i="7"/>
  <c r="D23" i="7"/>
  <c r="E23" i="7"/>
  <c r="F23" i="7"/>
  <c r="G23" i="7"/>
  <c r="H23" i="7"/>
  <c r="I23" i="7"/>
  <c r="J23" i="7"/>
  <c r="K23" i="7"/>
  <c r="L23" i="7"/>
  <c r="M23" i="7"/>
  <c r="B22" i="7"/>
  <c r="C22" i="7"/>
  <c r="D22" i="7"/>
  <c r="E22" i="7"/>
  <c r="F22" i="7"/>
  <c r="G22" i="7"/>
  <c r="H22" i="7"/>
  <c r="I22" i="7"/>
  <c r="J22" i="7"/>
  <c r="K22" i="7"/>
  <c r="L22" i="7"/>
  <c r="M22" i="7"/>
  <c r="O21" i="7"/>
  <c r="B20" i="7"/>
  <c r="C20" i="7"/>
  <c r="D20" i="7"/>
  <c r="E20" i="7"/>
  <c r="F20" i="7"/>
  <c r="G20" i="7"/>
  <c r="H20" i="7"/>
  <c r="I20" i="7"/>
  <c r="J20" i="7"/>
  <c r="K20" i="7"/>
  <c r="L20" i="7"/>
  <c r="M20" i="7"/>
  <c r="O20" i="7"/>
  <c r="O19" i="4"/>
  <c r="O43" i="4"/>
  <c r="C46" i="4"/>
  <c r="D46" i="4"/>
  <c r="G46" i="4"/>
  <c r="H46" i="4"/>
  <c r="I46" i="4"/>
  <c r="L46" i="4"/>
  <c r="M46" i="4"/>
  <c r="O45" i="4"/>
  <c r="C44" i="4"/>
  <c r="E44" i="4"/>
  <c r="F44" i="4"/>
  <c r="I44" i="4"/>
  <c r="J44" i="4"/>
  <c r="K44" i="4"/>
  <c r="O32" i="4"/>
  <c r="C35" i="4"/>
  <c r="G35" i="4"/>
  <c r="L35" i="4"/>
  <c r="M35" i="4"/>
  <c r="O34" i="4"/>
  <c r="E33" i="4"/>
  <c r="I33" i="4"/>
  <c r="J33" i="4"/>
  <c r="O54" i="4"/>
  <c r="E57" i="4"/>
  <c r="F57" i="4"/>
  <c r="J57" i="4"/>
  <c r="M57" i="4"/>
  <c r="O56" i="4"/>
  <c r="C55" i="4"/>
  <c r="D55" i="4"/>
  <c r="F55" i="4"/>
  <c r="H55" i="4"/>
  <c r="J55" i="4"/>
  <c r="K55" i="4"/>
  <c r="B24" i="4"/>
  <c r="C24" i="4"/>
  <c r="O24" i="4" s="1"/>
  <c r="D24" i="4"/>
  <c r="E24" i="4"/>
  <c r="F24" i="4"/>
  <c r="G24" i="4"/>
  <c r="H24" i="4"/>
  <c r="I24" i="4"/>
  <c r="J24" i="4"/>
  <c r="K24" i="4"/>
  <c r="L24" i="4"/>
  <c r="M24" i="4"/>
  <c r="B23" i="4"/>
  <c r="C23" i="4"/>
  <c r="D23" i="4"/>
  <c r="E23" i="4"/>
  <c r="F23" i="4"/>
  <c r="G23" i="4"/>
  <c r="H23" i="4"/>
  <c r="I23" i="4"/>
  <c r="J23" i="4"/>
  <c r="K23" i="4"/>
  <c r="L23" i="4"/>
  <c r="M23" i="4"/>
  <c r="O23" i="4"/>
  <c r="B22" i="4"/>
  <c r="C22" i="4"/>
  <c r="D22" i="4"/>
  <c r="E22" i="4"/>
  <c r="F22" i="4"/>
  <c r="G22" i="4"/>
  <c r="H22" i="4"/>
  <c r="I22" i="4"/>
  <c r="J22" i="4"/>
  <c r="K22" i="4"/>
  <c r="L22" i="4"/>
  <c r="M22" i="4"/>
  <c r="O21" i="4"/>
  <c r="B20" i="4"/>
  <c r="C20" i="4"/>
  <c r="O20" i="4" s="1"/>
  <c r="D20" i="4"/>
  <c r="E20" i="4"/>
  <c r="F20" i="4"/>
  <c r="G20" i="4"/>
  <c r="H20" i="4"/>
  <c r="I20" i="4"/>
  <c r="J20" i="4"/>
  <c r="K20" i="4"/>
  <c r="L20" i="4"/>
  <c r="M20" i="4"/>
  <c r="AJ81" i="8"/>
  <c r="AJ82" i="8"/>
  <c r="AJ83" i="8"/>
  <c r="AJ84" i="8"/>
  <c r="AJ85" i="8"/>
  <c r="O80" i="8"/>
  <c r="B83" i="8"/>
  <c r="C83" i="8"/>
  <c r="O83" i="8" s="1"/>
  <c r="D83" i="8"/>
  <c r="E83" i="8"/>
  <c r="F83" i="8"/>
  <c r="G83" i="8"/>
  <c r="H83" i="8"/>
  <c r="I83" i="8"/>
  <c r="J83" i="8"/>
  <c r="K83" i="8"/>
  <c r="L83" i="8"/>
  <c r="M83" i="8"/>
  <c r="O82" i="8"/>
  <c r="B81" i="8"/>
  <c r="C81" i="8"/>
  <c r="D81" i="8"/>
  <c r="E81" i="8"/>
  <c r="F81" i="8"/>
  <c r="G81" i="8"/>
  <c r="H81" i="8"/>
  <c r="I81" i="8"/>
  <c r="J81" i="8"/>
  <c r="K81" i="8"/>
  <c r="L81" i="8"/>
  <c r="M81" i="8"/>
  <c r="O81" i="8"/>
  <c r="AJ74" i="8"/>
  <c r="AJ75" i="8"/>
  <c r="AJ76" i="8"/>
  <c r="AJ77" i="8"/>
  <c r="O67" i="8"/>
  <c r="F72" i="8"/>
  <c r="AD67" i="8"/>
  <c r="AD68" i="8"/>
  <c r="AD71" i="8" s="1"/>
  <c r="AD69" i="8"/>
  <c r="AD70" i="8"/>
  <c r="AJ60" i="8"/>
  <c r="AJ61" i="8"/>
  <c r="AJ62" i="8"/>
  <c r="AJ63" i="8"/>
  <c r="AJ64" i="8"/>
  <c r="AJ67" i="8"/>
  <c r="AJ68" i="8"/>
  <c r="AJ71" i="8" s="1"/>
  <c r="AJ69" i="8"/>
  <c r="AJ70" i="8"/>
  <c r="W68" i="8"/>
  <c r="W69" i="8"/>
  <c r="X67" i="8" s="1"/>
  <c r="W70" i="8"/>
  <c r="W71" i="8"/>
  <c r="M72" i="8"/>
  <c r="E71" i="8"/>
  <c r="J71" i="8"/>
  <c r="C70" i="8"/>
  <c r="H70" i="8"/>
  <c r="M70" i="8"/>
  <c r="O69" i="8"/>
  <c r="E68" i="8"/>
  <c r="J68" i="8"/>
  <c r="AD60" i="8"/>
  <c r="AD61" i="8"/>
  <c r="AD62" i="8"/>
  <c r="AD63" i="8"/>
  <c r="AD64" i="8"/>
  <c r="O59" i="8"/>
  <c r="O46" i="8"/>
  <c r="B51" i="8"/>
  <c r="C51" i="8"/>
  <c r="F51" i="8"/>
  <c r="G51" i="8"/>
  <c r="I51" i="8"/>
  <c r="K51" i="8"/>
  <c r="M51" i="8"/>
  <c r="D50" i="8"/>
  <c r="E50" i="8"/>
  <c r="F50" i="8"/>
  <c r="I50" i="8"/>
  <c r="J50" i="8"/>
  <c r="L50" i="8"/>
  <c r="C49" i="8"/>
  <c r="D49" i="8"/>
  <c r="G49" i="8"/>
  <c r="H49" i="8"/>
  <c r="I49" i="8"/>
  <c r="L49" i="8"/>
  <c r="M49" i="8"/>
  <c r="O48" i="8"/>
  <c r="C47" i="8"/>
  <c r="E47" i="8"/>
  <c r="F47" i="8"/>
  <c r="I47" i="8"/>
  <c r="J47" i="8"/>
  <c r="K47" i="8"/>
  <c r="O33" i="8"/>
  <c r="C38" i="8"/>
  <c r="G38" i="8"/>
  <c r="H38" i="8"/>
  <c r="L38" i="8"/>
  <c r="M38" i="8"/>
  <c r="D37" i="8"/>
  <c r="F37" i="8"/>
  <c r="J37" i="8"/>
  <c r="K37" i="8"/>
  <c r="B36" i="8"/>
  <c r="C36" i="8"/>
  <c r="G36" i="8"/>
  <c r="I36" i="8"/>
  <c r="M36" i="8"/>
  <c r="O35" i="8"/>
  <c r="D34" i="8"/>
  <c r="E34" i="8"/>
  <c r="I34" i="8"/>
  <c r="K34" i="8"/>
  <c r="O20" i="8"/>
  <c r="B25" i="8"/>
  <c r="F25" i="8"/>
  <c r="G25" i="8"/>
  <c r="K25" i="8"/>
  <c r="M25" i="8"/>
  <c r="D24" i="8"/>
  <c r="E24" i="8"/>
  <c r="I24" i="8"/>
  <c r="J24" i="8"/>
  <c r="C23" i="8"/>
  <c r="G23" i="8"/>
  <c r="H23" i="8"/>
  <c r="L23" i="8"/>
  <c r="M23" i="8"/>
  <c r="O22" i="8"/>
  <c r="C21" i="8"/>
  <c r="E21" i="8"/>
  <c r="I21" i="8"/>
  <c r="J21" i="8"/>
  <c r="O60" i="9"/>
  <c r="G63" i="9"/>
  <c r="L63" i="9"/>
  <c r="O62" i="9"/>
  <c r="C61" i="9"/>
  <c r="I61" i="9"/>
  <c r="O50" i="9"/>
  <c r="C53" i="9"/>
  <c r="D53" i="9"/>
  <c r="E53" i="9"/>
  <c r="G53" i="9"/>
  <c r="H53" i="9"/>
  <c r="I53" i="9"/>
  <c r="K53" i="9"/>
  <c r="L53" i="9"/>
  <c r="M53" i="9"/>
  <c r="O52" i="9"/>
  <c r="B51" i="9"/>
  <c r="C51" i="9"/>
  <c r="E51" i="9"/>
  <c r="F51" i="9"/>
  <c r="G51" i="9"/>
  <c r="I51" i="9"/>
  <c r="J51" i="9"/>
  <c r="K51" i="9"/>
  <c r="M51" i="9"/>
  <c r="D22" i="9"/>
  <c r="E22" i="9"/>
  <c r="I22" i="9"/>
  <c r="J22" i="9"/>
  <c r="O21" i="9"/>
  <c r="D20" i="9"/>
  <c r="F20" i="9"/>
  <c r="J20" i="9"/>
  <c r="K20" i="9"/>
  <c r="O137" i="2"/>
  <c r="O129" i="2"/>
  <c r="O121" i="2"/>
  <c r="O115" i="2"/>
  <c r="O107" i="2"/>
  <c r="O99" i="2"/>
  <c r="O91" i="2"/>
  <c r="O83" i="2"/>
  <c r="O75" i="2"/>
  <c r="O67" i="2"/>
  <c r="O59" i="2"/>
  <c r="O51" i="2"/>
  <c r="O43" i="2"/>
  <c r="O35" i="2"/>
  <c r="O29" i="2"/>
  <c r="O20" i="2"/>
  <c r="O123" i="1"/>
  <c r="O115" i="1"/>
  <c r="O107" i="1"/>
  <c r="O101" i="1"/>
  <c r="O93" i="1"/>
  <c r="O85" i="1"/>
  <c r="O77" i="1"/>
  <c r="O69" i="1"/>
  <c r="O61" i="1"/>
  <c r="O53" i="1"/>
  <c r="O45" i="1"/>
  <c r="O37" i="1"/>
  <c r="O29" i="1"/>
  <c r="O20" i="1"/>
  <c r="B63" i="9" l="1"/>
  <c r="F63" i="9"/>
  <c r="J63" i="9"/>
  <c r="D61" i="9"/>
  <c r="H61" i="9"/>
  <c r="L61" i="9"/>
  <c r="D72" i="8"/>
  <c r="H72" i="8"/>
  <c r="J72" i="8"/>
  <c r="L72" i="8"/>
  <c r="C71" i="8"/>
  <c r="G71" i="8"/>
  <c r="K71" i="8"/>
  <c r="B70" i="8"/>
  <c r="F70" i="8"/>
  <c r="J70" i="8"/>
  <c r="D68" i="8"/>
  <c r="H68" i="8"/>
  <c r="L68" i="8"/>
  <c r="O136" i="7"/>
  <c r="M61" i="9"/>
  <c r="G61" i="9"/>
  <c r="B61" i="9"/>
  <c r="K63" i="9"/>
  <c r="E63" i="9"/>
  <c r="D25" i="8"/>
  <c r="H25" i="8"/>
  <c r="L25" i="8"/>
  <c r="C24" i="8"/>
  <c r="G24" i="8"/>
  <c r="K24" i="8"/>
  <c r="B23" i="8"/>
  <c r="F23" i="8"/>
  <c r="J23" i="8"/>
  <c r="D21" i="8"/>
  <c r="H21" i="8"/>
  <c r="L21" i="8"/>
  <c r="B38" i="8"/>
  <c r="F38" i="8"/>
  <c r="J38" i="8"/>
  <c r="E37" i="8"/>
  <c r="I37" i="8"/>
  <c r="M37" i="8"/>
  <c r="D36" i="8"/>
  <c r="H36" i="8"/>
  <c r="L36" i="8"/>
  <c r="B34" i="8"/>
  <c r="F34" i="8"/>
  <c r="J34" i="8"/>
  <c r="I68" i="8"/>
  <c r="C68" i="8"/>
  <c r="L70" i="8"/>
  <c r="G70" i="8"/>
  <c r="I71" i="8"/>
  <c r="D71" i="8"/>
  <c r="K72" i="8"/>
  <c r="I72" i="8"/>
  <c r="E72" i="8"/>
  <c r="D57" i="7"/>
  <c r="H57" i="7"/>
  <c r="L57" i="7"/>
  <c r="B55" i="7"/>
  <c r="F55" i="7"/>
  <c r="J55" i="7"/>
  <c r="C57" i="7"/>
  <c r="O57" i="7" s="1"/>
  <c r="I57" i="7"/>
  <c r="E55" i="7"/>
  <c r="K55" i="7"/>
  <c r="E57" i="7"/>
  <c r="J57" i="7"/>
  <c r="G55" i="7"/>
  <c r="L55" i="7"/>
  <c r="D24" i="5"/>
  <c r="H24" i="5"/>
  <c r="L24" i="5"/>
  <c r="C23" i="5"/>
  <c r="G23" i="5"/>
  <c r="K23" i="5"/>
  <c r="B22" i="5"/>
  <c r="F22" i="5"/>
  <c r="J22" i="5"/>
  <c r="D20" i="5"/>
  <c r="H20" i="5"/>
  <c r="L20" i="5"/>
  <c r="C24" i="5"/>
  <c r="O24" i="5" s="1"/>
  <c r="I24" i="5"/>
  <c r="F23" i="5"/>
  <c r="L23" i="5"/>
  <c r="D22" i="5"/>
  <c r="I22" i="5"/>
  <c r="F20" i="5"/>
  <c r="K20" i="5"/>
  <c r="E24" i="5"/>
  <c r="J24" i="5"/>
  <c r="B23" i="5"/>
  <c r="H23" i="5"/>
  <c r="M23" i="5"/>
  <c r="E22" i="5"/>
  <c r="K22" i="5"/>
  <c r="B20" i="5"/>
  <c r="G20" i="5"/>
  <c r="M20" i="5"/>
  <c r="D42" i="9"/>
  <c r="H42" i="9"/>
  <c r="L42" i="9"/>
  <c r="E32" i="9"/>
  <c r="I32" i="9"/>
  <c r="M32" i="9"/>
  <c r="C42" i="9"/>
  <c r="O42" i="9" s="1"/>
  <c r="I42" i="9"/>
  <c r="D32" i="9"/>
  <c r="J32" i="9"/>
  <c r="C22" i="9"/>
  <c r="G22" i="9"/>
  <c r="K22" i="9"/>
  <c r="E20" i="9"/>
  <c r="I20" i="9"/>
  <c r="M20" i="9"/>
  <c r="E42" i="9"/>
  <c r="J42" i="9"/>
  <c r="F32" i="9"/>
  <c r="K32" i="9"/>
  <c r="H20" i="9"/>
  <c r="C20" i="9"/>
  <c r="M22" i="9"/>
  <c r="H22" i="9"/>
  <c r="B22" i="9"/>
  <c r="K61" i="9"/>
  <c r="F61" i="9"/>
  <c r="I63" i="9"/>
  <c r="D63" i="9"/>
  <c r="M21" i="8"/>
  <c r="G21" i="8"/>
  <c r="B21" i="8"/>
  <c r="K23" i="8"/>
  <c r="E23" i="8"/>
  <c r="M24" i="8"/>
  <c r="H24" i="8"/>
  <c r="B24" i="8"/>
  <c r="J25" i="8"/>
  <c r="E25" i="8"/>
  <c r="M34" i="8"/>
  <c r="H34" i="8"/>
  <c r="C34" i="8"/>
  <c r="K36" i="8"/>
  <c r="F36" i="8"/>
  <c r="H37" i="8"/>
  <c r="C37" i="8"/>
  <c r="K38" i="8"/>
  <c r="E38" i="8"/>
  <c r="D51" i="8"/>
  <c r="H51" i="8"/>
  <c r="L51" i="8"/>
  <c r="C50" i="8"/>
  <c r="G50" i="8"/>
  <c r="K50" i="8"/>
  <c r="B49" i="8"/>
  <c r="F49" i="8"/>
  <c r="J49" i="8"/>
  <c r="D47" i="8"/>
  <c r="H47" i="8"/>
  <c r="L47" i="8"/>
  <c r="M68" i="8"/>
  <c r="G68" i="8"/>
  <c r="B68" i="8"/>
  <c r="O68" i="8" s="1"/>
  <c r="K70" i="8"/>
  <c r="E70" i="8"/>
  <c r="M71" i="8"/>
  <c r="H71" i="8"/>
  <c r="B71" i="8"/>
  <c r="C72" i="8"/>
  <c r="O22" i="4"/>
  <c r="B57" i="4"/>
  <c r="C57" i="4"/>
  <c r="G57" i="4"/>
  <c r="K57" i="4"/>
  <c r="E55" i="4"/>
  <c r="I55" i="4"/>
  <c r="M55" i="4"/>
  <c r="D57" i="4"/>
  <c r="H57" i="4"/>
  <c r="L57" i="4"/>
  <c r="B55" i="4"/>
  <c r="B35" i="4"/>
  <c r="F35" i="4"/>
  <c r="J35" i="4"/>
  <c r="D33" i="4"/>
  <c r="H33" i="4"/>
  <c r="L33" i="4"/>
  <c r="D35" i="4"/>
  <c r="I35" i="4"/>
  <c r="F33" i="4"/>
  <c r="K33" i="4"/>
  <c r="E35" i="4"/>
  <c r="K35" i="4"/>
  <c r="B33" i="4"/>
  <c r="G33" i="4"/>
  <c r="M33" i="4"/>
  <c r="O22" i="7"/>
  <c r="M55" i="7"/>
  <c r="C55" i="7"/>
  <c r="G57" i="7"/>
  <c r="I20" i="5"/>
  <c r="M22" i="5"/>
  <c r="C22" i="5"/>
  <c r="E23" i="5"/>
  <c r="G24" i="5"/>
  <c r="D137" i="5"/>
  <c r="H137" i="5"/>
  <c r="L137" i="5"/>
  <c r="B135" i="5"/>
  <c r="O135" i="5" s="1"/>
  <c r="F135" i="5"/>
  <c r="J135" i="5"/>
  <c r="B137" i="5"/>
  <c r="G137" i="5"/>
  <c r="M137" i="5"/>
  <c r="D135" i="5"/>
  <c r="I135" i="5"/>
  <c r="C137" i="5"/>
  <c r="I137" i="5"/>
  <c r="E135" i="5"/>
  <c r="K135" i="5"/>
  <c r="L32" i="9"/>
  <c r="B32" i="9"/>
  <c r="G42" i="9"/>
  <c r="L20" i="9"/>
  <c r="G20" i="9"/>
  <c r="B20" i="9"/>
  <c r="L22" i="9"/>
  <c r="F22" i="9"/>
  <c r="B53" i="9"/>
  <c r="O53" i="9" s="1"/>
  <c r="F53" i="9"/>
  <c r="J53" i="9"/>
  <c r="D51" i="9"/>
  <c r="O51" i="9" s="1"/>
  <c r="H51" i="9"/>
  <c r="L51" i="9"/>
  <c r="J61" i="9"/>
  <c r="E61" i="9"/>
  <c r="M63" i="9"/>
  <c r="H63" i="9"/>
  <c r="C63" i="9"/>
  <c r="K21" i="8"/>
  <c r="F21" i="8"/>
  <c r="I23" i="8"/>
  <c r="D23" i="8"/>
  <c r="L24" i="8"/>
  <c r="F24" i="8"/>
  <c r="I25" i="8"/>
  <c r="C25" i="8"/>
  <c r="O25" i="8" s="1"/>
  <c r="L34" i="8"/>
  <c r="G34" i="8"/>
  <c r="J36" i="8"/>
  <c r="E36" i="8"/>
  <c r="L37" i="8"/>
  <c r="G37" i="8"/>
  <c r="B37" i="8"/>
  <c r="I38" i="8"/>
  <c r="D38" i="8"/>
  <c r="M47" i="8"/>
  <c r="G47" i="8"/>
  <c r="B47" i="8"/>
  <c r="K49" i="8"/>
  <c r="E49" i="8"/>
  <c r="M50" i="8"/>
  <c r="H50" i="8"/>
  <c r="B50" i="8"/>
  <c r="O50" i="8" s="1"/>
  <c r="J51" i="8"/>
  <c r="E51" i="8"/>
  <c r="K68" i="8"/>
  <c r="F68" i="8"/>
  <c r="I70" i="8"/>
  <c r="D70" i="8"/>
  <c r="L71" i="8"/>
  <c r="F71" i="8"/>
  <c r="G72" i="8"/>
  <c r="B72" i="8"/>
  <c r="AJ78" i="8"/>
  <c r="L55" i="4"/>
  <c r="G55" i="4"/>
  <c r="I57" i="4"/>
  <c r="C33" i="4"/>
  <c r="H35" i="4"/>
  <c r="O23" i="7"/>
  <c r="I55" i="7"/>
  <c r="F57" i="7"/>
  <c r="B69" i="6"/>
  <c r="F69" i="6"/>
  <c r="J69" i="6"/>
  <c r="D67" i="6"/>
  <c r="H67" i="6"/>
  <c r="L67" i="6"/>
  <c r="C69" i="6"/>
  <c r="H69" i="6"/>
  <c r="M69" i="6"/>
  <c r="E67" i="6"/>
  <c r="J67" i="6"/>
  <c r="D69" i="6"/>
  <c r="I69" i="6"/>
  <c r="F67" i="6"/>
  <c r="K67" i="6"/>
  <c r="E20" i="5"/>
  <c r="L22" i="5"/>
  <c r="D23" i="5"/>
  <c r="F24" i="5"/>
  <c r="G135" i="5"/>
  <c r="J137" i="5"/>
  <c r="H32" i="9"/>
  <c r="F42" i="9"/>
  <c r="B46" i="4"/>
  <c r="F46" i="4"/>
  <c r="J46" i="4"/>
  <c r="D44" i="4"/>
  <c r="H44" i="4"/>
  <c r="L44" i="4"/>
  <c r="C57" i="5"/>
  <c r="O57" i="5" s="1"/>
  <c r="G57" i="5"/>
  <c r="K57" i="5"/>
  <c r="E55" i="5"/>
  <c r="I55" i="5"/>
  <c r="M55" i="5"/>
  <c r="O40" i="9"/>
  <c r="M44" i="4"/>
  <c r="G44" i="4"/>
  <c r="B44" i="4"/>
  <c r="K46" i="4"/>
  <c r="E46" i="4"/>
  <c r="C24" i="6"/>
  <c r="O24" i="6" s="1"/>
  <c r="G24" i="6"/>
  <c r="K24" i="6"/>
  <c r="B23" i="6"/>
  <c r="F23" i="6"/>
  <c r="J23" i="6"/>
  <c r="E22" i="6"/>
  <c r="I22" i="6"/>
  <c r="O22" i="6" s="1"/>
  <c r="M22" i="6"/>
  <c r="C20" i="6"/>
  <c r="G20" i="6"/>
  <c r="O20" i="6" s="1"/>
  <c r="K20" i="6"/>
  <c r="B57" i="6"/>
  <c r="O57" i="6" s="1"/>
  <c r="F57" i="6"/>
  <c r="J57" i="6"/>
  <c r="D55" i="6"/>
  <c r="O55" i="6" s="1"/>
  <c r="H55" i="6"/>
  <c r="L55" i="6"/>
  <c r="K55" i="5"/>
  <c r="F55" i="5"/>
  <c r="J57" i="5"/>
  <c r="E57" i="5"/>
  <c r="B30" i="9"/>
  <c r="J30" i="9"/>
  <c r="O57" i="4" l="1"/>
  <c r="O49" i="8"/>
  <c r="O63" i="9"/>
  <c r="O23" i="6"/>
  <c r="O55" i="5"/>
  <c r="O69" i="6"/>
  <c r="O137" i="5"/>
  <c r="O33" i="4"/>
  <c r="O35" i="4"/>
  <c r="O20" i="5"/>
  <c r="O36" i="8"/>
  <c r="O23" i="8"/>
  <c r="O30" i="9"/>
  <c r="O46" i="4"/>
  <c r="O67" i="6"/>
  <c r="O47" i="8"/>
  <c r="O55" i="4"/>
  <c r="O51" i="8"/>
  <c r="O24" i="8"/>
  <c r="O22" i="9"/>
  <c r="O23" i="5"/>
  <c r="O22" i="5"/>
  <c r="O34" i="8"/>
  <c r="O61" i="9"/>
  <c r="O44" i="4"/>
  <c r="O72" i="8"/>
  <c r="O37" i="8"/>
  <c r="O20" i="9"/>
  <c r="O32" i="9"/>
  <c r="O71" i="8"/>
  <c r="O21" i="8"/>
  <c r="O55" i="7"/>
  <c r="O38" i="8"/>
  <c r="O70" i="8"/>
</calcChain>
</file>

<file path=xl/sharedStrings.xml><?xml version="1.0" encoding="utf-8"?>
<sst xmlns="http://schemas.openxmlformats.org/spreadsheetml/2006/main" count="1814" uniqueCount="150">
  <si>
    <t>FIN</t>
  </si>
  <si>
    <t>INDICADOR</t>
  </si>
  <si>
    <t>ÍNDICE DE LA ENCUESTA NACIONAL SOBRE LA DINÁMICA DE LAS RELACIONES EN LOS HOGALES</t>
  </si>
  <si>
    <t>PROPÓSITO</t>
  </si>
  <si>
    <t>ÍNDICE DE VIOLENCIA CONTRA LAS MUJERES</t>
  </si>
  <si>
    <t>COMPONENTES</t>
  </si>
  <si>
    <t>ADECUADA ASIGNACIÓN DEL SUBSIDIO PARA EL INSTITUTO MUNICIPAL DE LAS MUJERES</t>
  </si>
  <si>
    <t>PRESUPUESTO ASIGNADO 2017</t>
  </si>
  <si>
    <t>ACTIVIDADES</t>
  </si>
  <si>
    <t>METAS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</si>
  <si>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</si>
  <si>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</si>
  <si>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</si>
  <si>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</si>
  <si>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</si>
  <si>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</si>
  <si>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</si>
  <si>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</si>
  <si>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</si>
  <si>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</si>
  <si>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</si>
  <si>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</si>
  <si>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</si>
  <si>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ORIENTAR, CANALIZAR, ACOMPAÑAR Y REFERIR A MUJERES EN SITUACIÓN DE VIOLENCIA A TRAVÉS DE SERVICIOS PROFESIONALES DE LAS ÁREAS PSICOLÓGICA Y/O JURÍDICA.</t>
  </si>
  <si>
    <t>NÚMERO DE PERSONAS ATENDIDAS</t>
  </si>
  <si>
    <t>TALLERES EN PERSPECTIVA DE GÉNERO, PREVENCIÓN DE LA VIOLENCIA, DERECHOS HUMANOS DE LAS MUJERES Y ACCESO A LA JUSTICIA.</t>
  </si>
  <si>
    <t>NÚMERO DE TALLERES REALIZADOS</t>
  </si>
  <si>
    <t>TALLERES DE SENSIBILIZACIÓN A FUNCIONARIADO PÚBLICO PARA LA GENERACIÓN DE POLÍTICAS PÚBLICAS CON PERSPECTIVA DE GÉNERO.</t>
  </si>
  <si>
    <t>NÚMERO DE TALLERES A FUNCIONARIADO PÚBLICO</t>
  </si>
  <si>
    <t>IMPULSAR LA TRANSVERSALIDAD INSTITUCIONAL A TRAVÉS DE SERVICIOS DE ATENCIÓN PROFESIONAL EN LA PROMOCIÓN DE LA IGUALDAD DE GÉNERO (REUNIONES INTERINSTITUCIONALES).</t>
  </si>
  <si>
    <t>NÚMERO DE REUNIONES INTERINSTITUCIONALES</t>
  </si>
  <si>
    <t>RECONOCIMIENTO "ORGANIZACIÓN LEONESA COMPROMETIDA CON LA IGUALDAD DE GÉNERO".</t>
  </si>
  <si>
    <t>NÚMERO DE ORGANIZACIONES ASESORADAS Y CAPACITADAS PARA OBTENER EL DISTINTIVO OLCIG</t>
  </si>
  <si>
    <t>ELABORACIÓN DE MATERIALES Y/O PRODUCTOS DE DIFUSIÓN EN EL QUE SE LE BRINDE INFORMACIÓN SOBRE LOS DERECHOS HUMANOS DE LAS MUJERES Y LA PREVENCIÓN DE LA VIOLENCIA DE GÉNERO A LA CIUDADANÍA.</t>
  </si>
  <si>
    <t>PORCENTAJE DE MATERIALES Y/O PRODUCTOS DE DIFUSIÓN ELABORADOS</t>
  </si>
  <si>
    <t>PLANEACIÓN, DESARROLLO, EJECUCIÓN Y EVALUACIÓN DE EVENTOS PARA PROMOVER LOS DERECHOS HUMANOS DE LAS MUJERES Y EL ACCESO A UNA VIDA LIBRE DE VIOLENCIA DE GÉNERO.</t>
  </si>
  <si>
    <t>NÚMERO DE EVENTOS REALIZADOS</t>
  </si>
  <si>
    <t>INFORMAR, ORIENTAR Y VINCULAR A MUJERES A LAS DIFERENTES ALTERNATIVAS DE EMPLEO.</t>
  </si>
  <si>
    <t>TOTAL DE PERSONAS ATENDIDAS</t>
  </si>
  <si>
    <t>TALLERES DE FORMACIÓN CONTINUA PARA LAS MULTIPLICADORAS DE LAS REDES DE MUJERES SIN VIOLENCIA.</t>
  </si>
  <si>
    <t>ATENCIÓN Y PREVENCIÓN DE LA VIOLENCIA FEMINICIDA EN EL MUNICIPIO DE LEÓN, GTO.</t>
  </si>
  <si>
    <t>NÚMERO DE ACCIONES REALIZADAS</t>
  </si>
  <si>
    <t>MANUAL DE ATENCIÓN Y PREVENCIÓN DE LA VIOLENCIA FEMINICIDA</t>
  </si>
  <si>
    <t>CREACIÓN DE UN ÁREA DE INVESTIGACIÓN Y FORMACIÓN EN ESTUDIOS DE GÉNERO.</t>
  </si>
  <si>
    <t>NÚMERO DE INVESTIGACIONES PROYECTADAS POR EL ÁREA DE INVESTIGACIÓN</t>
  </si>
  <si>
    <t>PROGRAMA MUNICIPAL DE LOS DERECHOS HUMANOS DE LAS MUJERES.</t>
  </si>
  <si>
    <t>DOCUMENTO VALIDADO Y/O APROBADO</t>
  </si>
  <si>
    <t>INCREMENTO DE LAS MUJERES A UNA VIDA LIBRE DE VIOLENCIA EN EL MUNICIPIO DE LEÓN, GTO.</t>
  </si>
  <si>
    <t>BAJO ÍNDICE DE VIOLENCIA CONTRA LAS MUJERES POR RAZONES DE GÉNERO EN EL MUNICIPIO DE LEÓN, GTO.</t>
  </si>
  <si>
    <t>TOTAL</t>
  </si>
  <si>
    <t>SISPBR   METAS - 2017</t>
  </si>
  <si>
    <t>PROCESOS - GASTO CORRIENTE</t>
  </si>
  <si>
    <t>PROCESOS - GASTO CORRIENTE (MODIFICADO)</t>
  </si>
  <si>
    <t>ATENCIONES PSICOLÓGICAS</t>
  </si>
  <si>
    <t xml:space="preserve">NÚMERO DE ATENCIONES DE PRIMERA VEZ </t>
  </si>
  <si>
    <t>NÚMERO DE ATENCIONES EN SEGUIMIENTO INDIVIDUAL Y GRUPAL</t>
  </si>
  <si>
    <t>ATENCIONES LEGALES</t>
  </si>
  <si>
    <t>NÚMERO DE ATENCIONES</t>
  </si>
  <si>
    <t>TALLERES, CONFERENCIAS Y PLÁTICAS EN PERSPECTIVA DE GÉNERO, PREVENCIÓN DE LA VIOLENCIA, DERECHOS HUMANOS DE LAS MUJERES Y MARCO JURÍDICO.</t>
  </si>
  <si>
    <t>NÚMERO DE TALLERES, CONFERENCIAS Y PLÁTICAS QUE SE REALIZARON</t>
  </si>
  <si>
    <t>TALLERES DE SENSIBILIZACIÓN PARA FUNCIONARIADO PÚBLICO.</t>
  </si>
  <si>
    <t>REUNIONES INTERINSTITUCIONALES.</t>
  </si>
  <si>
    <t>DISTINTIVO "ORGANIZACIÓN LEONESA COMPROMETIDA CON LA IGUALDAD DE GÉNERO".</t>
  </si>
  <si>
    <t>SE QUITARÁ</t>
  </si>
  <si>
    <t>ORGANIZACIÓN DE EVENTOS PARA LA PROMOCIÓN DE LOS DERECHOS HUMANOS DE LAS MUJERES Y UNA VIDA LIBRE DE VIOLENCIAS.</t>
  </si>
  <si>
    <t>ATENCIONES LABORALES: BRINDAR INFORMACIÓN Y ORIENTACIÓN SOBRE DIFERENTES ALTERNATIVAS DE EMPLEO.</t>
  </si>
  <si>
    <t>SE QUITARÁ COMO PROCESO</t>
  </si>
  <si>
    <t>PROYECTOS (REDES DE MUJERES SIN VIOLENCIA)</t>
  </si>
  <si>
    <t>PROYECTOS (REDES DE MUJERES INDÍGENAS SIN VIOLENCIA)</t>
  </si>
  <si>
    <t>PROYECTOS (PROYECTO DE VIDA: PREVENCIÓN DE EMBARAZO EN ADOLESCENTES)</t>
  </si>
  <si>
    <t>PROYECTOS (NUEVAS MASCULINIDADES)</t>
  </si>
  <si>
    <t>Visita a las instituciones educativas, organizaciones sociales, agrupaciones comunitarias y grupos de mujeres presentes en los diferentes polígonos</t>
  </si>
  <si>
    <t>PROYECTOS - PROGRAMA DE PREVENCIÓN Y ATENCIÓN DE LA VIOLENCIA HACIA LAS MUJERES</t>
  </si>
  <si>
    <t>PLANIFICAR, LANZAR, DAR SEGUIMIENTO Y EVALUAR LA CAMPAÑA DE PREVENCIÓN DE LA VIOLENCIA DE GÉNERO CON MENSAJE A LA CIUDADANÍA LEONESA EN EL QUE SE DESNATURALICE A LA VIOLENCIA ESPECÍFICAMENTE HACIA LAS MUJERES</t>
  </si>
  <si>
    <t>REALIZAR TALLERES DE PREVENCIÓN PARA LA ERRADICACIÓN DE LA VIOLENCIA HACIA LAS MUJERES</t>
  </si>
  <si>
    <t>PORCENTAJE DE CAMPAÑAS REALIZADAS PARA LA SENSIBILIZACIÓN DE LA CIUDADANIA</t>
  </si>
  <si>
    <t>PORCENTAJE DE TALLERES, CONFERENCIAS Y PLÁTICAS REALIZADAS</t>
  </si>
  <si>
    <t>COMPONENTE</t>
  </si>
  <si>
    <t>PROMOVER EL LIDERAZGO Y PARTICIPACIÓN DE LAS MUJERES EN CARGOS Y PUESTOS DE TOMA DE DECISIONES</t>
  </si>
  <si>
    <t>PORCENTAJE DE ATENCIONES LABORALES REALIZADAS</t>
  </si>
  <si>
    <t>FOMENTAR LA CONSTRUCCIÓN DE CIUDADANÍA DE LAS MUJERES, INCREMENTANDO SU PARTICIPACIÓN SOCIAL EN LA CORRESPONSABILIDAD DE PROGRAMAS Y SERVICIOS ENTREGADOS A SU COLONIA O COMUNIDAD</t>
  </si>
  <si>
    <t>ÍNDICE DE PARTICIPACIÓN</t>
  </si>
  <si>
    <t>COADYUVAR EN LA ATENCIÓN Y CANALIZACIÓN RESPECTIVA DE CASOS DETECTADOS DE MUJERES EN SITUACIÓN DE VIOLENCIA POR PARTE DE PROMOTORES Y AGENTES DE DESARROLLO</t>
  </si>
  <si>
    <t>PORCENTAJE DE ATENCIONES PSICOLÓGICAS Y LEGALES REALIZADAS</t>
  </si>
  <si>
    <t>CAPACITAR A MUJERES “MULTIPLICADORAS” EN TEMAS COMO LIDERAZGO, EMPODERAMIENTO Y AUTONOMÍA</t>
  </si>
  <si>
    <t>REALIZAR TALLERES EN LOS QUE SE INCLUYEN TEMAS COMO EMPODERAMIENTO, SORORIDAD ENTRE LAS MUJERES, LIDERAZGO Y ORGANIZACIÓN COMUNITARIA</t>
  </si>
  <si>
    <t>REALIZAR TALLERES CON LAS Y LOS ADOLESCENTES</t>
  </si>
  <si>
    <t>REALIZAR TALLERES CON LOS GRUPOS DE HOMBRES</t>
  </si>
  <si>
    <t>PORCENTAJE</t>
  </si>
  <si>
    <t>AVANCE NUM</t>
  </si>
  <si>
    <t>AVANCE %</t>
  </si>
  <si>
    <t>NUMÉRICA</t>
  </si>
  <si>
    <t>PORCENTAJES DE TALLERES REALIZADOS</t>
  </si>
  <si>
    <t>PORCENTAJE DE VISITAS REALIZADAS</t>
  </si>
  <si>
    <t>IDENTIFICAR GRUPOS DE MUJERES INDÍGENAS</t>
  </si>
  <si>
    <t>PORCENTAJE DE TALLERES REALIZADOS</t>
  </si>
  <si>
    <t>VISITAR EMPRESAS, FÁBRICAS Y ESPACIOS DONDE SE PUEDAN CONFORMAR LOS GRUPOS DE TAL MANERA QUE PUEDAN IDENTIFICARSE COMO PARTICIPANTES ACTIVOS HACIA LA GENERACIÓN DE UN CAMBIO PARA LA IGUALDAD</t>
  </si>
  <si>
    <t>CONTACTAR Y VINCULAR A LAS ESCUELAS SECUNDARIAS PÚBLICAS PARA TRABAJAR EL PROGRAMA</t>
  </si>
  <si>
    <t>ACCIONES PARA PREVENIR LA VIOLENCIA FEMINICIDA</t>
  </si>
  <si>
    <t>PORCENTAJES DE TALLERES  DE LA VIOLENCIA FEMINICIDA REALIZADOS</t>
  </si>
  <si>
    <t>ACCIONES PARA ATENDER LA VIOLENCIA FEMINICIDA</t>
  </si>
  <si>
    <t>PORCENTAJES DE ATENCIONES DE VIOLENCIA FEMINICIDA REALIZADAS</t>
  </si>
  <si>
    <t>% TRIANUAL</t>
  </si>
  <si>
    <t>% AVAN. TRI</t>
  </si>
  <si>
    <t>CAPACITACIÓN PARA LOS PROMOTORES DEL PROGRAMA</t>
  </si>
  <si>
    <t>PORCENTAJE DE CAPACITACIONES REALIZADAS</t>
  </si>
  <si>
    <t>CAPACITACIÓN PARA LAS PROMOTORAS DEL PROGRAMA</t>
  </si>
  <si>
    <t>CAPACITACIÓN PARA LOS Y LAS PROMOTORAS DEL PROGRAMA</t>
  </si>
  <si>
    <t>GRACIELA</t>
  </si>
  <si>
    <t xml:space="preserve">Marzo </t>
  </si>
  <si>
    <t>Abril</t>
  </si>
  <si>
    <t xml:space="preserve">Mayo </t>
  </si>
  <si>
    <t>Junio</t>
  </si>
  <si>
    <t>Julio</t>
  </si>
  <si>
    <t>Ingresado</t>
  </si>
  <si>
    <t>Real</t>
  </si>
  <si>
    <t>Diferencia</t>
  </si>
  <si>
    <t>PSIC. A</t>
  </si>
  <si>
    <t>PSIC. B</t>
  </si>
  <si>
    <t>LEGAL A</t>
  </si>
  <si>
    <t>LEGAL B</t>
  </si>
  <si>
    <t>SEGUIMIENTOS</t>
  </si>
  <si>
    <t>TALLERES</t>
  </si>
  <si>
    <t>ATENCIONES</t>
  </si>
  <si>
    <t>Agosto</t>
  </si>
  <si>
    <t>PRIMER TRIMESTRE</t>
  </si>
  <si>
    <t>SEGUNDO TRIMESTRE</t>
  </si>
  <si>
    <t>TERCER TRIMESTRE</t>
  </si>
  <si>
    <t>CUARTO TRIMESTRE</t>
  </si>
  <si>
    <t>Septiembre</t>
  </si>
  <si>
    <t>Octubre</t>
  </si>
  <si>
    <t>Noviembre</t>
  </si>
  <si>
    <t>Diciembre</t>
  </si>
  <si>
    <t>SISPBR PROPUESTA DE METAS - 2018</t>
  </si>
  <si>
    <t>CONTRIBUIR A LA DISMINUCIÓN DE LOS CASOS DE FEMINICIDIO QUE VIVEN LAS MUJERES DEL MUNICIPIO DE LEÓN, GTO. MEDIANTE EL ACCESO PLENO A LA JUSTICIA.</t>
  </si>
  <si>
    <t>PORCENTAJE DE CASOS DE VIOLENCIA FEMINICIDA.</t>
  </si>
  <si>
    <t>LAS MUJERES DE LEÓN, GTO. CUENTAN CON UN ADECUADO ACCESO AL EJERCICIO PLENO DE SUS DERECHOS HUMANOS.</t>
  </si>
  <si>
    <t>PORCENTAJE DE DENUNCIAS REALIZADAS POR PARTE DE LAS MUJERES EN SITUACIÓN DE VIOLENCIA.</t>
  </si>
  <si>
    <t>C7. TALLERES DE SENSIBILIZACIÓN IMPARTIDOS AL FUNCIONARIADO PÚBLICO CON PERSPECTIVA DE GÉNERO Y DERECHOS HUMANOS DE LAS MUJERES.</t>
  </si>
  <si>
    <t>PORCENTAJE DE TALLERES DE SENSIBILIZACIÓN AL FUNCIONARIADO PÚBLICO.</t>
  </si>
  <si>
    <t>C6. DISTINTIVOS OLCIG ENTREGADOS A LAS EMPRESAS QUE CUMPLEN CON LOS REQUISITOS DE EVALUACIÓN.</t>
  </si>
  <si>
    <t>PORCENTAJE DE DISTINTIVOS OLCIG ENTREGADOS A LAS EMPRESAS.</t>
  </si>
  <si>
    <t>C9. REALIZACIÓN DE EVENTOS INSTITUCIONALES.</t>
  </si>
  <si>
    <t>PORCENTAJE DE EVENTOS INSTITUCIONALES.</t>
  </si>
  <si>
    <t>A3. PROMOCIÓN Y DIFUSIÓN DE LOS SERVICIOS DEL INSTITUTO MUNICIPAL DE LAS MUJERES EN FOROS, FERIAS Y MÓDULOS DE INFORMACIÓN.</t>
  </si>
  <si>
    <t>A4. ELABORACIÓN DE CONVENIOS DE COLABORACIÓN PARA EL IMPULSO DE LOS DERECHOS HUMANOS DE LAS MUJERES.</t>
  </si>
  <si>
    <t>PORCENTAJE DE AVANCES EN LA ELABORACIÓN DE CONVENIOS PARA EL IMPULSO DE LOS DERECHOS HUMANOS DE LAS MUJERES.</t>
  </si>
  <si>
    <t>A5. REALIZACIÓN Y PARTICIPACIÓN DE REUNIONES INTERINSTITUCIONALES PARA EL FORTALECIMIENTO DEL AVANCE DE LOS DERECHOS HUMANOS DE LAS MUJERES.</t>
  </si>
  <si>
    <t>PORCENTAJE DE REUNIONES INTERINSTITUCIONALES PARA EL FORTALECIMMIENTO DEL AVANCE DE LOS DERECHOS HUMANOS DE LAS MUJERES.</t>
  </si>
  <si>
    <t>PORCENTAJE DE PROMOCIONES Y DIFUSIONES DE LOS SERVICIOS DEL INSTITUTO MUNICIPAL DE LAS MUJERES.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</si>
</sst>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$-80A]* #,##0.00_-;\-[$$-80A]* #,##0.00_-;_-[$$-80A]* &quot;-&quot;??_-;_-@_-"/>
    <numFmt numFmtId="165" formatCode="#,##0_ ;\-#,##0\ "/>
    <numFmt numFmtId="166" formatCode="_-[$$-80A]* #,##0.00_ ;_-[$$-80A]* \-#,##0.00\ ;_-[$$-80A]* &quot;-&quot;??_ ;_-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9"/>
      <color rgb="FF74747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3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/>
      <bottom style="dotted">
        <color auto="1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0" fontId="2" fillId="8" borderId="0" xfId="0" applyFont="1" applyFill="1" applyAlignment="1">
      <alignment vertical="center"/>
    </xf>
    <xf numFmtId="0" fontId="2" fillId="1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8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0" fontId="0" fillId="9" borderId="3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10" borderId="0" xfId="0" applyFont="1" applyFill="1" applyAlignment="1">
      <alignment vertical="center"/>
    </xf>
    <xf numFmtId="0" fontId="0" fillId="7" borderId="2" xfId="0" applyFont="1" applyFill="1" applyBorder="1" applyAlignment="1">
      <alignment vertical="center"/>
    </xf>
    <xf numFmtId="0" fontId="0" fillId="7" borderId="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11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11" borderId="2" xfId="0" applyFont="1" applyFill="1" applyBorder="1" applyAlignment="1">
      <alignment vertical="center" wrapText="1"/>
    </xf>
    <xf numFmtId="0" fontId="0" fillId="11" borderId="3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horizontal="center" vertical="center"/>
    </xf>
    <xf numFmtId="9" fontId="0" fillId="0" borderId="9" xfId="0" applyNumberFormat="1" applyFont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164" fontId="0" fillId="0" borderId="9" xfId="0" applyNumberFormat="1" applyFont="1" applyBorder="1" applyAlignment="1">
      <alignment vertical="center"/>
    </xf>
    <xf numFmtId="0" fontId="6" fillId="0" borderId="0" xfId="0" applyFont="1" applyBorder="1"/>
    <xf numFmtId="1" fontId="0" fillId="0" borderId="9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9" fontId="0" fillId="0" borderId="9" xfId="1" applyNumberFormat="1" applyFont="1" applyBorder="1" applyAlignment="1">
      <alignment horizontal="center" vertical="center"/>
    </xf>
    <xf numFmtId="0" fontId="7" fillId="11" borderId="2" xfId="0" applyFont="1" applyFill="1" applyBorder="1" applyAlignment="1">
      <alignment vertical="center"/>
    </xf>
    <xf numFmtId="10" fontId="0" fillId="0" borderId="0" xfId="0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10" fontId="0" fillId="0" borderId="9" xfId="0" applyNumberFormat="1" applyFont="1" applyBorder="1" applyAlignment="1">
      <alignment horizontal="center" vertical="center"/>
    </xf>
    <xf numFmtId="10" fontId="0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165" fontId="0" fillId="12" borderId="9" xfId="0" applyNumberFormat="1" applyFont="1" applyFill="1" applyBorder="1" applyAlignment="1">
      <alignment horizontal="center" vertical="center"/>
    </xf>
    <xf numFmtId="0" fontId="0" fillId="12" borderId="9" xfId="0" applyNumberFormat="1" applyFont="1" applyFill="1" applyBorder="1" applyAlignment="1">
      <alignment horizontal="center" vertical="center"/>
    </xf>
    <xf numFmtId="10" fontId="0" fillId="13" borderId="9" xfId="1" applyNumberFormat="1" applyFont="1" applyFill="1" applyBorder="1" applyAlignment="1">
      <alignment horizontal="center" vertical="center"/>
    </xf>
    <xf numFmtId="10" fontId="0" fillId="13" borderId="9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0" fillId="5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9" xfId="0" applyNumberFormat="1" applyFont="1" applyFill="1" applyBorder="1" applyAlignment="1">
      <alignment horizontal="center"/>
    </xf>
    <xf numFmtId="9" fontId="0" fillId="0" borderId="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14" borderId="11" xfId="0" applyFont="1" applyFill="1" applyBorder="1" applyAlignment="1">
      <alignment horizontal="center" vertical="center"/>
    </xf>
    <xf numFmtId="0" fontId="0" fillId="16" borderId="11" xfId="0" applyFont="1" applyFill="1" applyBorder="1" applyAlignment="1">
      <alignment horizontal="center" vertical="center"/>
    </xf>
    <xf numFmtId="0" fontId="0" fillId="15" borderId="11" xfId="0" applyFont="1" applyFill="1" applyBorder="1" applyAlignment="1">
      <alignment horizontal="center" vertical="center"/>
    </xf>
    <xf numFmtId="0" fontId="0" fillId="17" borderId="1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justify" vertical="center" wrapText="1"/>
    </xf>
    <xf numFmtId="0" fontId="0" fillId="6" borderId="3" xfId="0" applyFont="1" applyFill="1" applyBorder="1" applyAlignment="1">
      <alignment horizontal="justify" vertical="center" wrapText="1"/>
    </xf>
    <xf numFmtId="0" fontId="0" fillId="6" borderId="0" xfId="0" applyFont="1" applyFill="1" applyBorder="1" applyAlignment="1">
      <alignment horizontal="justify" vertical="center" wrapText="1"/>
    </xf>
    <xf numFmtId="0" fontId="0" fillId="6" borderId="5" xfId="0" applyFont="1" applyFill="1" applyBorder="1" applyAlignment="1">
      <alignment horizontal="justify" vertical="center" wrapText="1"/>
    </xf>
  </cellXfs>
  <cellStyles count="4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FFFF"/>
      <color rgb="FF66FF33"/>
      <color rgb="FFCC99FF"/>
      <color rgb="FF33CCFF"/>
      <color rgb="FFFF0066"/>
      <color rgb="FFCCFFFF"/>
      <color rgb="FFFFFF66"/>
      <color rgb="FF00FFCC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'Metas Procesos'!$B$15:$M$18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PRIMER TRIMESTRE</c:v>
                  </c:pt>
                  <c:pt idx="3">
                    <c:v>SEGUNDO TRIMESTRE</c:v>
                  </c:pt>
                  <c:pt idx="6">
                    <c:v>TERCER TRIMESTRE</c:v>
                  </c:pt>
                  <c:pt idx="9">
                    <c:v>CUARTO TRIMESTRE</c:v>
                  </c:pt>
                </c:lvl>
                <c:lvl>
                  <c:pt idx="0">
                    <c:v>PORCENTAJE DE DISTINTIVOS OLCIG ENTREGADOS A LAS EMPRESAS.</c:v>
                  </c:pt>
                </c:lvl>
                <c:lvl>
                  <c:pt idx="0">
                    <c:v>C6. DISTINTIVOS OLCIG ENTREGADOS A LAS EMPRESAS QUE CUMPLEN CON LOS REQUISITOS DE EVALUACIÓN.</c:v>
                  </c:pt>
                </c:lvl>
              </c:multiLvlStrCache>
            </c:multiLvlStrRef>
          </c:cat>
          <c:val>
            <c:numRef>
              <c:f>'Metas Procesos'!$B$19:$M$19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4-4286-BA66-3501BE35B752}"/>
            </c:ext>
          </c:extLst>
        </c:ser>
        <c:ser>
          <c:idx val="1"/>
          <c:order val="1"/>
          <c:invertIfNegative val="0"/>
          <c:cat>
            <c:multiLvlStrRef>
              <c:f>'Metas Procesos'!$B$15:$M$18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PRIMER TRIMESTRE</c:v>
                  </c:pt>
                  <c:pt idx="3">
                    <c:v>SEGUNDO TRIMESTRE</c:v>
                  </c:pt>
                  <c:pt idx="6">
                    <c:v>TERCER TRIMESTRE</c:v>
                  </c:pt>
                  <c:pt idx="9">
                    <c:v>CUARTO TRIMESTRE</c:v>
                  </c:pt>
                </c:lvl>
                <c:lvl>
                  <c:pt idx="0">
                    <c:v>PORCENTAJE DE DISTINTIVOS OLCIG ENTREGADOS A LAS EMPRESAS.</c:v>
                  </c:pt>
                </c:lvl>
                <c:lvl>
                  <c:pt idx="0">
                    <c:v>C6. DISTINTIVOS OLCIG ENTREGADOS A LAS EMPRESAS QUE CUMPLEN CON LOS REQUISITOS DE EVALUACIÓN.</c:v>
                  </c:pt>
                </c:lvl>
              </c:multiLvlStrCache>
            </c:multiLvlStrRef>
          </c:cat>
          <c:val>
            <c:numRef>
              <c:f>'Metas Procesos'!$B$21:$M$21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4-4286-BA66-3501BE35B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188848"/>
        <c:axId val="233833832"/>
        <c:axId val="0"/>
      </c:bar3DChart>
      <c:catAx>
        <c:axId val="23418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833832"/>
        <c:crosses val="autoZero"/>
        <c:auto val="1"/>
        <c:lblAlgn val="ctr"/>
        <c:lblOffset val="100"/>
        <c:noMultiLvlLbl val="0"/>
      </c:catAx>
      <c:valAx>
        <c:axId val="233833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188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'Metas Procesos'!$B$46:$M$49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PRIMER TRIMESTRE</c:v>
                  </c:pt>
                  <c:pt idx="3">
                    <c:v>SEGUNDO TRIMESTRE</c:v>
                  </c:pt>
                  <c:pt idx="6">
                    <c:v>TERCER TRIMESTRE</c:v>
                  </c:pt>
                  <c:pt idx="9">
                    <c:v>CUARTO TRIMESTRE</c:v>
                  </c:pt>
                </c:lvl>
                <c:lvl>
                  <c:pt idx="0">
                    <c:v>PORCENTAJE DE AVANCES EN LA ELABORACIÓN DE CONVENIOS PARA EL IMPULSO DE LOS DERECHOS HUMANOS DE LAS MUJERES.</c:v>
                  </c:pt>
                </c:lvl>
                <c:lvl>
                  <c:pt idx="0">
                    <c:v>A4. ELABORACIÓN DE CONVENIOS DE COLABORACIÓN PARA EL IMPULSO DE LOS DERECHOS HUMANOS DE LAS MUJERES.</c:v>
                  </c:pt>
                </c:lvl>
              </c:multiLvlStrCache>
            </c:multiLvlStrRef>
          </c:cat>
          <c:val>
            <c:numRef>
              <c:f>'Metas Procesos'!$B$50:$M$50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4-45EC-896C-597BB0878C11}"/>
            </c:ext>
          </c:extLst>
        </c:ser>
        <c:ser>
          <c:idx val="1"/>
          <c:order val="1"/>
          <c:invertIfNegative val="0"/>
          <c:cat>
            <c:multiLvlStrRef>
              <c:f>'Metas Procesos'!$B$46:$M$49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PRIMER TRIMESTRE</c:v>
                  </c:pt>
                  <c:pt idx="3">
                    <c:v>SEGUNDO TRIMESTRE</c:v>
                  </c:pt>
                  <c:pt idx="6">
                    <c:v>TERCER TRIMESTRE</c:v>
                  </c:pt>
                  <c:pt idx="9">
                    <c:v>CUARTO TRIMESTRE</c:v>
                  </c:pt>
                </c:lvl>
                <c:lvl>
                  <c:pt idx="0">
                    <c:v>PORCENTAJE DE AVANCES EN LA ELABORACIÓN DE CONVENIOS PARA EL IMPULSO DE LOS DERECHOS HUMANOS DE LAS MUJERES.</c:v>
                  </c:pt>
                </c:lvl>
                <c:lvl>
                  <c:pt idx="0">
                    <c:v>A4. ELABORACIÓN DE CONVENIOS DE COLABORACIÓN PARA EL IMPULSO DE LOS DERECHOS HUMANOS DE LAS MUJERES.</c:v>
                  </c:pt>
                </c:lvl>
              </c:multiLvlStrCache>
            </c:multiLvlStrRef>
          </c:cat>
          <c:val>
            <c:numRef>
              <c:f>'Metas Procesos'!$B$52:$M$52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E4-45EC-896C-597BB0878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3627392"/>
        <c:axId val="234019760"/>
        <c:axId val="0"/>
      </c:bar3DChart>
      <c:catAx>
        <c:axId val="23362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019760"/>
        <c:crosses val="autoZero"/>
        <c:auto val="1"/>
        <c:lblAlgn val="ctr"/>
        <c:lblOffset val="100"/>
        <c:noMultiLvlLbl val="0"/>
      </c:catAx>
      <c:valAx>
        <c:axId val="23401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627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'Metas Procesos'!$B$56:$M$59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PRIMER TRIMESTRE</c:v>
                  </c:pt>
                  <c:pt idx="3">
                    <c:v>SEGUNDO TRIMESTRE</c:v>
                  </c:pt>
                  <c:pt idx="6">
                    <c:v>TERCER TRIMESTRE</c:v>
                  </c:pt>
                  <c:pt idx="9">
                    <c:v>CUARTO TRIMESTRE</c:v>
                  </c:pt>
                </c:lvl>
                <c:lvl>
                  <c:pt idx="0">
                    <c:v>PORCENTAJE DE REUNIONES INTERINSTITUCIONALES PARA EL FORTALECIMMIENTO DEL AVANCE DE LOS DERECHOS HUMANOS DE LAS MUJERES.</c:v>
                  </c:pt>
                </c:lvl>
                <c:lvl>
                  <c:pt idx="0">
                    <c:v>A5. REALIZACIÓN Y PARTICIPACIÓN DE REUNIONES INTERINSTITUCIONALES PARA EL FORTALECIMIENTO DEL AVANCE DE LOS DERECHOS HUMANOS DE LAS MUJERES.</c:v>
                  </c:pt>
                </c:lvl>
              </c:multiLvlStrCache>
            </c:multiLvlStrRef>
          </c:cat>
          <c:val>
            <c:numRef>
              <c:f>'Metas Procesos'!$B$60:$M$60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2-47CB-A9BE-1B4EED10114B}"/>
            </c:ext>
          </c:extLst>
        </c:ser>
        <c:ser>
          <c:idx val="1"/>
          <c:order val="1"/>
          <c:invertIfNegative val="0"/>
          <c:cat>
            <c:multiLvlStrRef>
              <c:f>'Metas Procesos'!$B$56:$M$59</c:f>
              <c:multiLvlStrCache>
                <c:ptCount val="12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</c:lvl>
                <c:lvl>
                  <c:pt idx="0">
                    <c:v>PRIMER TRIMESTRE</c:v>
                  </c:pt>
                  <c:pt idx="3">
                    <c:v>SEGUNDO TRIMESTRE</c:v>
                  </c:pt>
                  <c:pt idx="6">
                    <c:v>TERCER TRIMESTRE</c:v>
                  </c:pt>
                  <c:pt idx="9">
                    <c:v>CUARTO TRIMESTRE</c:v>
                  </c:pt>
                </c:lvl>
                <c:lvl>
                  <c:pt idx="0">
                    <c:v>PORCENTAJE DE REUNIONES INTERINSTITUCIONALES PARA EL FORTALECIMMIENTO DEL AVANCE DE LOS DERECHOS HUMANOS DE LAS MUJERES.</c:v>
                  </c:pt>
                </c:lvl>
                <c:lvl>
                  <c:pt idx="0">
                    <c:v>A5. REALIZACIÓN Y PARTICIPACIÓN DE REUNIONES INTERINSTITUCIONALES PARA EL FORTALECIMIENTO DEL AVANCE DE LOS DERECHOS HUMANOS DE LAS MUJERES.</c:v>
                  </c:pt>
                </c:lvl>
              </c:multiLvlStrCache>
            </c:multiLvlStrRef>
          </c:cat>
          <c:val>
            <c:numRef>
              <c:f>'Metas Procesos'!$B$62:$M$62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C2-47CB-A9BE-1B4EED101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889632"/>
        <c:axId val="234890016"/>
        <c:axId val="0"/>
      </c:bar3DChart>
      <c:catAx>
        <c:axId val="23488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890016"/>
        <c:crosses val="autoZero"/>
        <c:auto val="1"/>
        <c:lblAlgn val="ctr"/>
        <c:lblOffset val="100"/>
        <c:noMultiLvlLbl val="0"/>
      </c:catAx>
      <c:valAx>
        <c:axId val="234890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88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'Metas Procesos'!#REF!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8-4734-A0FC-717688E628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'Metas Procesos'!#REF!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'Metas Procesos'!#REF!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18-4734-A0FC-717688E6280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'Metas Procesos'!#REF!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985128"/>
        <c:axId val="234985512"/>
        <c:axId val="0"/>
      </c:bar3DChart>
      <c:catAx>
        <c:axId val="234985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985512"/>
        <c:crosses val="autoZero"/>
        <c:auto val="1"/>
        <c:lblAlgn val="ctr"/>
        <c:lblOffset val="100"/>
        <c:noMultiLvlLbl val="0"/>
      </c:catAx>
      <c:valAx>
        <c:axId val="234985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985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107951</xdr:colOff>
      <xdr:row>0</xdr:row>
      <xdr:rowOff>25400</xdr:rowOff>
    </xdr:from>
    <xdr:to>
      <xdr:col>15</xdr:col>
      <xdr:colOff>165101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1776" y="25400"/>
          <a:ext cx="2266950" cy="727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28575</xdr:rowOff>
    </xdr:from>
    <xdr:to>
      <xdr:col>15</xdr:col>
      <xdr:colOff>161925</xdr:colOff>
      <xdr:row>3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28575"/>
          <a:ext cx="2266950" cy="727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7</xdr:row>
      <xdr:rowOff>114300</xdr:rowOff>
    </xdr:from>
    <xdr:to>
      <xdr:col>6</xdr:col>
      <xdr:colOff>635000</xdr:colOff>
      <xdr:row>25</xdr:row>
      <xdr:rowOff>12700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736600</xdr:colOff>
      <xdr:row>7</xdr:row>
      <xdr:rowOff>114300</xdr:rowOff>
    </xdr:from>
    <xdr:to>
      <xdr:col>13</xdr:col>
      <xdr:colOff>609600</xdr:colOff>
      <xdr:row>25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50800</xdr:colOff>
      <xdr:row>27</xdr:row>
      <xdr:rowOff>50800</xdr:rowOff>
    </xdr:from>
    <xdr:to>
      <xdr:col>6</xdr:col>
      <xdr:colOff>635000</xdr:colOff>
      <xdr:row>44</xdr:row>
      <xdr:rowOff>165100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787400</xdr:colOff>
      <xdr:row>27</xdr:row>
      <xdr:rowOff>50800</xdr:rowOff>
    </xdr:from>
    <xdr:to>
      <xdr:col>13</xdr:col>
      <xdr:colOff>673100</xdr:colOff>
      <xdr:row>45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P124"/>
  <sheetViews>
    <sheetView workbookViewId="0">
      <selection sqref="A1:P2"/>
    </sheetView>
  </sheetViews>
  <sheetFormatPr baseColWidth="10" defaultColWidth="10.85546875" defaultRowHeight="15"/>
  <cols>
    <col min="1" max="1" width="10.85546875" style="8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6384" width="10.85546875" style="8"/>
  </cols>
  <sheetData>
    <row r="1" spans="1:16">
      <c r="A1" s="83" t="s">
        <v>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4" customHeight="1">
      <c r="A3" s="84" t="s">
        <v>51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>
      <c r="A4" s="1" t="s">
        <v>0</v>
      </c>
      <c r="B4" s="9"/>
    </row>
    <row r="5" spans="1:16">
      <c r="A5" s="10"/>
      <c r="B5" s="11" t="s">
        <v>47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>
      <c r="A6" s="13" t="s">
        <v>1</v>
      </c>
      <c r="B6" s="14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>
      <c r="A9" s="2" t="s">
        <v>3</v>
      </c>
      <c r="B9" s="20"/>
    </row>
    <row r="10" spans="1:16">
      <c r="A10" s="10"/>
      <c r="B10" s="21" t="s">
        <v>48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>
      <c r="A11" s="13" t="s">
        <v>1</v>
      </c>
      <c r="B11" s="14" t="s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>
      <c r="A14" s="3" t="s">
        <v>5</v>
      </c>
      <c r="B14" s="23"/>
    </row>
    <row r="15" spans="1:16">
      <c r="A15" s="10"/>
      <c r="B15" s="41" t="s">
        <v>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>
      <c r="A16" s="13" t="s">
        <v>1</v>
      </c>
      <c r="B16" s="14" t="s">
        <v>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6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1:16">
      <c r="A18" s="13"/>
      <c r="B18" s="24" t="s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</row>
    <row r="19" spans="1:16">
      <c r="A19" s="25" t="s">
        <v>10</v>
      </c>
      <c r="B19" s="5" t="s">
        <v>11</v>
      </c>
      <c r="C19" s="5" t="s">
        <v>12</v>
      </c>
      <c r="D19" s="5" t="s">
        <v>13</v>
      </c>
      <c r="E19" s="5" t="s">
        <v>14</v>
      </c>
      <c r="F19" s="5" t="s">
        <v>15</v>
      </c>
      <c r="G19" s="5" t="s">
        <v>16</v>
      </c>
      <c r="H19" s="5" t="s">
        <v>17</v>
      </c>
      <c r="I19" s="5" t="s">
        <v>18</v>
      </c>
      <c r="J19" s="5" t="s">
        <v>19</v>
      </c>
      <c r="K19" s="5" t="s">
        <v>20</v>
      </c>
      <c r="L19" s="5" t="s">
        <v>21</v>
      </c>
      <c r="M19" s="5" t="s">
        <v>22</v>
      </c>
      <c r="N19" s="26"/>
      <c r="O19" s="7" t="s">
        <v>49</v>
      </c>
      <c r="P19" s="16"/>
    </row>
    <row r="20" spans="1:16">
      <c r="A20" s="25">
        <v>2017</v>
      </c>
      <c r="B20" s="43">
        <v>1247229.75</v>
      </c>
      <c r="C20" s="43">
        <v>1247229.75</v>
      </c>
      <c r="D20" s="43">
        <v>1247229.75</v>
      </c>
      <c r="E20" s="43">
        <v>1247229.75</v>
      </c>
      <c r="F20" s="43">
        <v>1247229.75</v>
      </c>
      <c r="G20" s="43">
        <v>1247229.75</v>
      </c>
      <c r="H20" s="43">
        <v>1247229.75</v>
      </c>
      <c r="I20" s="43">
        <v>1247229.75</v>
      </c>
      <c r="J20" s="43">
        <v>1247229.75</v>
      </c>
      <c r="K20" s="43">
        <v>1247229.75</v>
      </c>
      <c r="L20" s="43">
        <v>1247229.75</v>
      </c>
      <c r="M20" s="43">
        <v>1247229.75</v>
      </c>
      <c r="N20" s="26"/>
      <c r="O20" s="43">
        <f>SUM(B20:N20)</f>
        <v>14966757</v>
      </c>
      <c r="P20" s="16"/>
    </row>
    <row r="21" spans="1:16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3" spans="1:16">
      <c r="A23" s="4" t="s">
        <v>8</v>
      </c>
      <c r="B23" s="30"/>
    </row>
    <row r="24" spans="1:16">
      <c r="A24" s="10"/>
      <c r="B24" s="31" t="s">
        <v>23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</row>
    <row r="25" spans="1:16">
      <c r="A25" s="13" t="s">
        <v>1</v>
      </c>
      <c r="B25" s="44" t="s">
        <v>24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>
      <c r="A26" s="1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1:16">
      <c r="A27" s="13"/>
      <c r="B27" s="15" t="s">
        <v>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>
      <c r="A28" s="25" t="s">
        <v>10</v>
      </c>
      <c r="B28" s="5" t="s">
        <v>11</v>
      </c>
      <c r="C28" s="5" t="s">
        <v>12</v>
      </c>
      <c r="D28" s="5" t="s">
        <v>13</v>
      </c>
      <c r="E28" s="5" t="s">
        <v>14</v>
      </c>
      <c r="F28" s="5" t="s">
        <v>15</v>
      </c>
      <c r="G28" s="5" t="s">
        <v>16</v>
      </c>
      <c r="H28" s="5" t="s">
        <v>17</v>
      </c>
      <c r="I28" s="5" t="s">
        <v>18</v>
      </c>
      <c r="J28" s="5" t="s">
        <v>19</v>
      </c>
      <c r="K28" s="5" t="s">
        <v>20</v>
      </c>
      <c r="L28" s="5" t="s">
        <v>21</v>
      </c>
      <c r="M28" s="5" t="s">
        <v>22</v>
      </c>
      <c r="N28" s="15"/>
      <c r="O28" s="7" t="s">
        <v>49</v>
      </c>
      <c r="P28" s="16"/>
    </row>
    <row r="29" spans="1:16">
      <c r="A29" s="25">
        <v>2017</v>
      </c>
      <c r="B29" s="29">
        <v>300</v>
      </c>
      <c r="C29" s="29">
        <v>400</v>
      </c>
      <c r="D29" s="29">
        <v>400</v>
      </c>
      <c r="E29" s="29">
        <v>400</v>
      </c>
      <c r="F29" s="29">
        <v>400</v>
      </c>
      <c r="G29" s="29">
        <v>400</v>
      </c>
      <c r="H29" s="29">
        <v>400</v>
      </c>
      <c r="I29" s="29">
        <v>400</v>
      </c>
      <c r="J29" s="29">
        <v>400</v>
      </c>
      <c r="K29" s="29">
        <v>400</v>
      </c>
      <c r="L29" s="29">
        <v>400</v>
      </c>
      <c r="M29" s="29">
        <v>300</v>
      </c>
      <c r="N29" s="33"/>
      <c r="O29" s="34">
        <f>SUM(B29:N29)</f>
        <v>4600</v>
      </c>
      <c r="P29" s="16"/>
    </row>
    <row r="30" spans="1:16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</row>
    <row r="32" spans="1:16">
      <c r="A32" s="10"/>
      <c r="B32" s="31" t="s">
        <v>25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/>
    </row>
    <row r="33" spans="1:16">
      <c r="A33" s="13" t="s">
        <v>1</v>
      </c>
      <c r="B33" s="44" t="s">
        <v>26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1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6">
      <c r="A35" s="13"/>
      <c r="B35" s="15" t="s">
        <v>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>
      <c r="A36" s="25" t="s">
        <v>10</v>
      </c>
      <c r="B36" s="5" t="s">
        <v>11</v>
      </c>
      <c r="C36" s="5" t="s">
        <v>12</v>
      </c>
      <c r="D36" s="5" t="s">
        <v>13</v>
      </c>
      <c r="E36" s="5" t="s">
        <v>14</v>
      </c>
      <c r="F36" s="5" t="s">
        <v>15</v>
      </c>
      <c r="G36" s="5" t="s">
        <v>16</v>
      </c>
      <c r="H36" s="5" t="s">
        <v>17</v>
      </c>
      <c r="I36" s="5" t="s">
        <v>18</v>
      </c>
      <c r="J36" s="5" t="s">
        <v>19</v>
      </c>
      <c r="K36" s="5" t="s">
        <v>20</v>
      </c>
      <c r="L36" s="5" t="s">
        <v>21</v>
      </c>
      <c r="M36" s="5" t="s">
        <v>22</v>
      </c>
      <c r="N36" s="15"/>
      <c r="O36" s="7" t="s">
        <v>49</v>
      </c>
      <c r="P36" s="16"/>
    </row>
    <row r="37" spans="1:16">
      <c r="A37" s="25">
        <v>2017</v>
      </c>
      <c r="B37" s="29">
        <v>10</v>
      </c>
      <c r="C37" s="29">
        <v>15</v>
      </c>
      <c r="D37" s="29">
        <v>15</v>
      </c>
      <c r="E37" s="29">
        <v>15</v>
      </c>
      <c r="F37" s="29">
        <v>15</v>
      </c>
      <c r="G37" s="29">
        <v>15</v>
      </c>
      <c r="H37" s="29">
        <v>15</v>
      </c>
      <c r="I37" s="29">
        <v>15</v>
      </c>
      <c r="J37" s="29">
        <v>15</v>
      </c>
      <c r="K37" s="29">
        <v>15</v>
      </c>
      <c r="L37" s="29">
        <v>15</v>
      </c>
      <c r="M37" s="29">
        <v>5</v>
      </c>
      <c r="N37" s="15"/>
      <c r="O37" s="34">
        <f>SUM(B37:N37)</f>
        <v>165</v>
      </c>
      <c r="P37" s="16"/>
    </row>
    <row r="38" spans="1:16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</row>
    <row r="40" spans="1:16">
      <c r="A40" s="10"/>
      <c r="B40" s="31" t="s">
        <v>27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2"/>
    </row>
    <row r="41" spans="1:16">
      <c r="A41" s="13" t="s">
        <v>1</v>
      </c>
      <c r="B41" s="44" t="s">
        <v>28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</row>
    <row r="42" spans="1:16">
      <c r="A42" s="1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</row>
    <row r="43" spans="1:16">
      <c r="A43" s="13"/>
      <c r="B43" s="15" t="s">
        <v>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  <row r="44" spans="1:16">
      <c r="A44" s="25" t="s">
        <v>10</v>
      </c>
      <c r="B44" s="5" t="s">
        <v>11</v>
      </c>
      <c r="C44" s="5" t="s">
        <v>12</v>
      </c>
      <c r="D44" s="5" t="s">
        <v>13</v>
      </c>
      <c r="E44" s="5" t="s">
        <v>14</v>
      </c>
      <c r="F44" s="5" t="s">
        <v>15</v>
      </c>
      <c r="G44" s="5" t="s">
        <v>16</v>
      </c>
      <c r="H44" s="5" t="s">
        <v>17</v>
      </c>
      <c r="I44" s="5" t="s">
        <v>18</v>
      </c>
      <c r="J44" s="5" t="s">
        <v>19</v>
      </c>
      <c r="K44" s="5" t="s">
        <v>20</v>
      </c>
      <c r="L44" s="5" t="s">
        <v>21</v>
      </c>
      <c r="M44" s="5" t="s">
        <v>22</v>
      </c>
      <c r="N44" s="15"/>
      <c r="O44" s="7" t="s">
        <v>49</v>
      </c>
      <c r="P44" s="16"/>
    </row>
    <row r="45" spans="1:16">
      <c r="A45" s="25">
        <v>2017</v>
      </c>
      <c r="B45" s="29">
        <v>0</v>
      </c>
      <c r="C45" s="29">
        <v>4</v>
      </c>
      <c r="D45" s="29">
        <v>4</v>
      </c>
      <c r="E45" s="29">
        <v>4</v>
      </c>
      <c r="F45" s="29">
        <v>4</v>
      </c>
      <c r="G45" s="29">
        <v>4</v>
      </c>
      <c r="H45" s="29">
        <v>4</v>
      </c>
      <c r="I45" s="29">
        <v>4</v>
      </c>
      <c r="J45" s="29">
        <v>4</v>
      </c>
      <c r="K45" s="29">
        <v>4</v>
      </c>
      <c r="L45" s="29">
        <v>4</v>
      </c>
      <c r="M45" s="29">
        <v>0</v>
      </c>
      <c r="N45" s="15"/>
      <c r="O45" s="34">
        <f>SUM(B45:N45)</f>
        <v>40</v>
      </c>
      <c r="P45" s="16"/>
    </row>
    <row r="46" spans="1:16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</row>
    <row r="48" spans="1:16">
      <c r="A48" s="10"/>
      <c r="B48" s="31" t="s">
        <v>29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</row>
    <row r="49" spans="1:16">
      <c r="A49" s="13" t="s">
        <v>1</v>
      </c>
      <c r="B49" s="44" t="s">
        <v>30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</row>
    <row r="50" spans="1:16">
      <c r="A50" s="1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1:16">
      <c r="A51" s="13"/>
      <c r="B51" s="15" t="s">
        <v>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</row>
    <row r="52" spans="1:16">
      <c r="A52" s="25" t="s">
        <v>10</v>
      </c>
      <c r="B52" s="5" t="s">
        <v>11</v>
      </c>
      <c r="C52" s="5" t="s">
        <v>12</v>
      </c>
      <c r="D52" s="5" t="s">
        <v>13</v>
      </c>
      <c r="E52" s="5" t="s">
        <v>14</v>
      </c>
      <c r="F52" s="5" t="s">
        <v>15</v>
      </c>
      <c r="G52" s="5" t="s">
        <v>16</v>
      </c>
      <c r="H52" s="5" t="s">
        <v>17</v>
      </c>
      <c r="I52" s="5" t="s">
        <v>18</v>
      </c>
      <c r="J52" s="5" t="s">
        <v>19</v>
      </c>
      <c r="K52" s="5" t="s">
        <v>20</v>
      </c>
      <c r="L52" s="5" t="s">
        <v>21</v>
      </c>
      <c r="M52" s="5" t="s">
        <v>22</v>
      </c>
      <c r="N52" s="15"/>
      <c r="O52" s="7" t="s">
        <v>49</v>
      </c>
      <c r="P52" s="16"/>
    </row>
    <row r="53" spans="1:16">
      <c r="A53" s="25">
        <v>2017</v>
      </c>
      <c r="B53" s="29">
        <v>0</v>
      </c>
      <c r="C53" s="29">
        <v>1</v>
      </c>
      <c r="D53" s="29">
        <v>1</v>
      </c>
      <c r="E53" s="29">
        <v>1</v>
      </c>
      <c r="F53" s="29">
        <v>1</v>
      </c>
      <c r="G53" s="29">
        <v>1</v>
      </c>
      <c r="H53" s="29">
        <v>1</v>
      </c>
      <c r="I53" s="29">
        <v>1</v>
      </c>
      <c r="J53" s="29">
        <v>1</v>
      </c>
      <c r="K53" s="29">
        <v>1</v>
      </c>
      <c r="L53" s="29">
        <v>1</v>
      </c>
      <c r="M53" s="29">
        <v>0</v>
      </c>
      <c r="N53" s="15"/>
      <c r="O53" s="34">
        <f>SUM(B53:N53)</f>
        <v>10</v>
      </c>
      <c r="P53" s="16"/>
    </row>
    <row r="54" spans="1:16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</row>
    <row r="56" spans="1:16">
      <c r="A56" s="10"/>
      <c r="B56" s="31" t="s">
        <v>31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</row>
    <row r="57" spans="1:16">
      <c r="A57" s="13" t="s">
        <v>1</v>
      </c>
      <c r="B57" s="44" t="s">
        <v>32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</row>
    <row r="58" spans="1:16">
      <c r="A58" s="1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</row>
    <row r="59" spans="1:16">
      <c r="A59" s="13"/>
      <c r="B59" s="15" t="s">
        <v>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</row>
    <row r="60" spans="1:16">
      <c r="A60" s="25" t="s">
        <v>10</v>
      </c>
      <c r="B60" s="5" t="s">
        <v>11</v>
      </c>
      <c r="C60" s="5" t="s">
        <v>12</v>
      </c>
      <c r="D60" s="5" t="s">
        <v>13</v>
      </c>
      <c r="E60" s="5" t="s">
        <v>14</v>
      </c>
      <c r="F60" s="5" t="s">
        <v>15</v>
      </c>
      <c r="G60" s="5" t="s">
        <v>16</v>
      </c>
      <c r="H60" s="5" t="s">
        <v>17</v>
      </c>
      <c r="I60" s="5" t="s">
        <v>18</v>
      </c>
      <c r="J60" s="5" t="s">
        <v>19</v>
      </c>
      <c r="K60" s="5" t="s">
        <v>20</v>
      </c>
      <c r="L60" s="5" t="s">
        <v>21</v>
      </c>
      <c r="M60" s="5" t="s">
        <v>22</v>
      </c>
      <c r="N60" s="15"/>
      <c r="O60" s="7" t="s">
        <v>49</v>
      </c>
      <c r="P60" s="16"/>
    </row>
    <row r="61" spans="1:16">
      <c r="A61" s="25">
        <v>2017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4</v>
      </c>
      <c r="I61" s="29">
        <v>0</v>
      </c>
      <c r="J61" s="29">
        <v>0</v>
      </c>
      <c r="K61" s="29">
        <v>0</v>
      </c>
      <c r="L61" s="29">
        <v>0</v>
      </c>
      <c r="M61" s="29">
        <v>4</v>
      </c>
      <c r="N61" s="15"/>
      <c r="O61" s="34">
        <f>SUM(B61:N61)</f>
        <v>8</v>
      </c>
      <c r="P61" s="16"/>
    </row>
    <row r="62" spans="1:16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/>
    </row>
    <row r="64" spans="1:16" ht="15" customHeight="1">
      <c r="A64" s="10"/>
      <c r="B64" s="31" t="s">
        <v>33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</row>
    <row r="65" spans="1:16">
      <c r="A65" s="13" t="s">
        <v>1</v>
      </c>
      <c r="B65" s="44" t="s">
        <v>34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</row>
    <row r="66" spans="1:16">
      <c r="A66" s="13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</row>
    <row r="67" spans="1:16">
      <c r="A67" s="13"/>
      <c r="B67" s="15" t="s">
        <v>9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</row>
    <row r="68" spans="1:16">
      <c r="A68" s="25" t="s">
        <v>10</v>
      </c>
      <c r="B68" s="5" t="s">
        <v>11</v>
      </c>
      <c r="C68" s="5" t="s">
        <v>12</v>
      </c>
      <c r="D68" s="5" t="s">
        <v>13</v>
      </c>
      <c r="E68" s="5" t="s">
        <v>14</v>
      </c>
      <c r="F68" s="5" t="s">
        <v>15</v>
      </c>
      <c r="G68" s="5" t="s">
        <v>16</v>
      </c>
      <c r="H68" s="5" t="s">
        <v>17</v>
      </c>
      <c r="I68" s="5" t="s">
        <v>18</v>
      </c>
      <c r="J68" s="5" t="s">
        <v>19</v>
      </c>
      <c r="K68" s="5" t="s">
        <v>20</v>
      </c>
      <c r="L68" s="5" t="s">
        <v>21</v>
      </c>
      <c r="M68" s="5" t="s">
        <v>22</v>
      </c>
      <c r="N68" s="15"/>
      <c r="O68" s="7" t="s">
        <v>49</v>
      </c>
      <c r="P68" s="16"/>
    </row>
    <row r="69" spans="1:16">
      <c r="A69" s="25">
        <v>2017</v>
      </c>
      <c r="B69" s="6">
        <v>0.09</v>
      </c>
      <c r="C69" s="6">
        <v>0.09</v>
      </c>
      <c r="D69" s="6">
        <v>0.09</v>
      </c>
      <c r="E69" s="6">
        <v>0.09</v>
      </c>
      <c r="F69" s="6">
        <v>0.09</v>
      </c>
      <c r="G69" s="6">
        <v>0.09</v>
      </c>
      <c r="H69" s="6">
        <v>0.09</v>
      </c>
      <c r="I69" s="6">
        <v>0.09</v>
      </c>
      <c r="J69" s="6">
        <v>0.09</v>
      </c>
      <c r="K69" s="6">
        <v>0.09</v>
      </c>
      <c r="L69" s="6">
        <v>0.05</v>
      </c>
      <c r="M69" s="6">
        <v>0.05</v>
      </c>
      <c r="N69" s="15"/>
      <c r="O69" s="39">
        <f>SUM(B69:N69)</f>
        <v>0.99999999999999989</v>
      </c>
      <c r="P69" s="16"/>
    </row>
    <row r="70" spans="1:16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</row>
    <row r="72" spans="1:16">
      <c r="A72" s="10"/>
      <c r="B72" s="31" t="s">
        <v>35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2"/>
    </row>
    <row r="73" spans="1:16">
      <c r="A73" s="13" t="s">
        <v>1</v>
      </c>
      <c r="B73" s="44" t="s">
        <v>36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</row>
    <row r="74" spans="1:16">
      <c r="A74" s="1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</row>
    <row r="75" spans="1:16">
      <c r="A75" s="13"/>
      <c r="B75" s="15" t="s">
        <v>9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</row>
    <row r="76" spans="1:16">
      <c r="A76" s="25" t="s">
        <v>10</v>
      </c>
      <c r="B76" s="5" t="s">
        <v>11</v>
      </c>
      <c r="C76" s="5" t="s">
        <v>12</v>
      </c>
      <c r="D76" s="5" t="s">
        <v>13</v>
      </c>
      <c r="E76" s="5" t="s">
        <v>14</v>
      </c>
      <c r="F76" s="5" t="s">
        <v>15</v>
      </c>
      <c r="G76" s="5" t="s">
        <v>16</v>
      </c>
      <c r="H76" s="5" t="s">
        <v>17</v>
      </c>
      <c r="I76" s="5" t="s">
        <v>18</v>
      </c>
      <c r="J76" s="5" t="s">
        <v>19</v>
      </c>
      <c r="K76" s="5" t="s">
        <v>20</v>
      </c>
      <c r="L76" s="5" t="s">
        <v>21</v>
      </c>
      <c r="M76" s="5" t="s">
        <v>22</v>
      </c>
      <c r="N76" s="15"/>
      <c r="O76" s="7" t="s">
        <v>49</v>
      </c>
      <c r="P76" s="16"/>
    </row>
    <row r="77" spans="1:16">
      <c r="A77" s="25">
        <v>2017</v>
      </c>
      <c r="B77" s="29">
        <v>1</v>
      </c>
      <c r="C77" s="29">
        <v>1</v>
      </c>
      <c r="D77" s="29">
        <v>3</v>
      </c>
      <c r="E77" s="29">
        <v>2</v>
      </c>
      <c r="F77" s="29">
        <v>2</v>
      </c>
      <c r="G77" s="29">
        <v>1</v>
      </c>
      <c r="H77" s="29">
        <v>1</v>
      </c>
      <c r="I77" s="29">
        <v>1</v>
      </c>
      <c r="J77" s="29">
        <v>2</v>
      </c>
      <c r="K77" s="29">
        <v>2</v>
      </c>
      <c r="L77" s="29">
        <v>3</v>
      </c>
      <c r="M77" s="29">
        <v>1</v>
      </c>
      <c r="N77" s="33"/>
      <c r="O77" s="34">
        <f>SUM(B77:N77)</f>
        <v>20</v>
      </c>
      <c r="P77" s="16"/>
    </row>
    <row r="78" spans="1:16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9"/>
    </row>
    <row r="80" spans="1:16">
      <c r="A80" s="10"/>
      <c r="B80" s="31" t="s">
        <v>37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2"/>
    </row>
    <row r="81" spans="1:16">
      <c r="A81" s="13" t="s">
        <v>1</v>
      </c>
      <c r="B81" s="44" t="s">
        <v>38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6"/>
    </row>
    <row r="82" spans="1:16">
      <c r="A82" s="1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6"/>
    </row>
    <row r="83" spans="1:16">
      <c r="A83" s="13"/>
      <c r="B83" s="15" t="s">
        <v>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6"/>
    </row>
    <row r="84" spans="1:16">
      <c r="A84" s="25" t="s">
        <v>10</v>
      </c>
      <c r="B84" s="5" t="s">
        <v>11</v>
      </c>
      <c r="C84" s="5" t="s">
        <v>12</v>
      </c>
      <c r="D84" s="5" t="s">
        <v>13</v>
      </c>
      <c r="E84" s="5" t="s">
        <v>14</v>
      </c>
      <c r="F84" s="5" t="s">
        <v>15</v>
      </c>
      <c r="G84" s="5" t="s">
        <v>16</v>
      </c>
      <c r="H84" s="5" t="s">
        <v>17</v>
      </c>
      <c r="I84" s="5" t="s">
        <v>18</v>
      </c>
      <c r="J84" s="5" t="s">
        <v>19</v>
      </c>
      <c r="K84" s="5" t="s">
        <v>20</v>
      </c>
      <c r="L84" s="5" t="s">
        <v>21</v>
      </c>
      <c r="M84" s="5" t="s">
        <v>22</v>
      </c>
      <c r="N84" s="15"/>
      <c r="O84" s="7" t="s">
        <v>49</v>
      </c>
      <c r="P84" s="16"/>
    </row>
    <row r="85" spans="1:16">
      <c r="A85" s="25">
        <v>2017</v>
      </c>
      <c r="B85" s="29">
        <v>50</v>
      </c>
      <c r="C85" s="29">
        <v>100</v>
      </c>
      <c r="D85" s="29">
        <v>100</v>
      </c>
      <c r="E85" s="29">
        <v>100</v>
      </c>
      <c r="F85" s="29">
        <v>100</v>
      </c>
      <c r="G85" s="29">
        <v>100</v>
      </c>
      <c r="H85" s="29">
        <v>50</v>
      </c>
      <c r="I85" s="29">
        <v>100</v>
      </c>
      <c r="J85" s="29">
        <v>100</v>
      </c>
      <c r="K85" s="29">
        <v>100</v>
      </c>
      <c r="L85" s="29">
        <v>50</v>
      </c>
      <c r="M85" s="29">
        <v>50</v>
      </c>
      <c r="N85" s="33"/>
      <c r="O85" s="34">
        <f>SUM(B85:N85)</f>
        <v>1000</v>
      </c>
      <c r="P85" s="16"/>
    </row>
    <row r="86" spans="1:16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9"/>
    </row>
    <row r="88" spans="1:16">
      <c r="A88" s="10"/>
      <c r="B88" s="31" t="s">
        <v>39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2"/>
    </row>
    <row r="89" spans="1:16">
      <c r="A89" s="13" t="s">
        <v>1</v>
      </c>
      <c r="B89" s="44" t="s">
        <v>26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6"/>
    </row>
    <row r="90" spans="1:16">
      <c r="A90" s="1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6"/>
    </row>
    <row r="91" spans="1:16">
      <c r="A91" s="13"/>
      <c r="B91" s="15" t="s">
        <v>9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6"/>
    </row>
    <row r="92" spans="1:16">
      <c r="A92" s="25" t="s">
        <v>10</v>
      </c>
      <c r="B92" s="5" t="s">
        <v>11</v>
      </c>
      <c r="C92" s="5" t="s">
        <v>12</v>
      </c>
      <c r="D92" s="5" t="s">
        <v>13</v>
      </c>
      <c r="E92" s="5" t="s">
        <v>14</v>
      </c>
      <c r="F92" s="5" t="s">
        <v>15</v>
      </c>
      <c r="G92" s="5" t="s">
        <v>16</v>
      </c>
      <c r="H92" s="5" t="s">
        <v>17</v>
      </c>
      <c r="I92" s="5" t="s">
        <v>18</v>
      </c>
      <c r="J92" s="5" t="s">
        <v>19</v>
      </c>
      <c r="K92" s="5" t="s">
        <v>20</v>
      </c>
      <c r="L92" s="5" t="s">
        <v>21</v>
      </c>
      <c r="M92" s="5" t="s">
        <v>22</v>
      </c>
      <c r="N92" s="15"/>
      <c r="O92" s="7" t="s">
        <v>49</v>
      </c>
      <c r="P92" s="16"/>
    </row>
    <row r="93" spans="1:16">
      <c r="A93" s="25">
        <v>2017</v>
      </c>
      <c r="B93" s="29">
        <v>0</v>
      </c>
      <c r="C93" s="29">
        <v>4</v>
      </c>
      <c r="D93" s="29">
        <v>4</v>
      </c>
      <c r="E93" s="29">
        <v>4</v>
      </c>
      <c r="F93" s="29">
        <v>4</v>
      </c>
      <c r="G93" s="29">
        <v>4</v>
      </c>
      <c r="H93" s="29">
        <v>4</v>
      </c>
      <c r="I93" s="29">
        <v>4</v>
      </c>
      <c r="J93" s="29">
        <v>4</v>
      </c>
      <c r="K93" s="29">
        <v>4</v>
      </c>
      <c r="L93" s="29">
        <v>4</v>
      </c>
      <c r="M93" s="29">
        <v>0</v>
      </c>
      <c r="N93" s="15"/>
      <c r="O93" s="34">
        <f>SUM(B93:N93)</f>
        <v>40</v>
      </c>
      <c r="P93" s="16"/>
    </row>
    <row r="94" spans="1:16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9"/>
    </row>
    <row r="96" spans="1:16">
      <c r="A96" s="10"/>
      <c r="B96" s="31" t="s">
        <v>40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2"/>
    </row>
    <row r="97" spans="1:16">
      <c r="A97" s="13" t="s">
        <v>1</v>
      </c>
      <c r="B97" s="44" t="s">
        <v>41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</row>
    <row r="98" spans="1:16">
      <c r="A98" s="13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</row>
    <row r="99" spans="1:16">
      <c r="A99" s="13"/>
      <c r="B99" s="15" t="s">
        <v>9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6"/>
    </row>
    <row r="100" spans="1:16">
      <c r="A100" s="25" t="s">
        <v>10</v>
      </c>
      <c r="B100" s="5" t="s">
        <v>11</v>
      </c>
      <c r="C100" s="5" t="s">
        <v>12</v>
      </c>
      <c r="D100" s="5" t="s">
        <v>13</v>
      </c>
      <c r="E100" s="5" t="s">
        <v>14</v>
      </c>
      <c r="F100" s="5" t="s">
        <v>15</v>
      </c>
      <c r="G100" s="5" t="s">
        <v>16</v>
      </c>
      <c r="H100" s="5" t="s">
        <v>17</v>
      </c>
      <c r="I100" s="5" t="s">
        <v>18</v>
      </c>
      <c r="J100" s="5" t="s">
        <v>19</v>
      </c>
      <c r="K100" s="5" t="s">
        <v>20</v>
      </c>
      <c r="L100" s="5" t="s">
        <v>21</v>
      </c>
      <c r="M100" s="5" t="s">
        <v>22</v>
      </c>
      <c r="N100" s="15"/>
      <c r="O100" s="7" t="s">
        <v>49</v>
      </c>
      <c r="P100" s="16"/>
    </row>
    <row r="101" spans="1:16">
      <c r="A101" s="25">
        <v>2017</v>
      </c>
      <c r="B101" s="29">
        <v>0</v>
      </c>
      <c r="C101" s="29">
        <v>2</v>
      </c>
      <c r="D101" s="29">
        <v>2</v>
      </c>
      <c r="E101" s="29">
        <v>2</v>
      </c>
      <c r="F101" s="29">
        <v>2</v>
      </c>
      <c r="G101" s="29">
        <v>2</v>
      </c>
      <c r="H101" s="29">
        <v>2</v>
      </c>
      <c r="I101" s="29">
        <v>2</v>
      </c>
      <c r="J101" s="29">
        <v>2</v>
      </c>
      <c r="K101" s="29">
        <v>2</v>
      </c>
      <c r="L101" s="29">
        <v>2</v>
      </c>
      <c r="M101" s="29">
        <v>0</v>
      </c>
      <c r="N101" s="15"/>
      <c r="O101" s="34">
        <f>SUM(B101:N101)</f>
        <v>20</v>
      </c>
      <c r="P101" s="16"/>
    </row>
    <row r="102" spans="1:16">
      <c r="A102" s="13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</row>
    <row r="103" spans="1:16">
      <c r="A103" s="13" t="s">
        <v>1</v>
      </c>
      <c r="B103" s="44" t="s">
        <v>42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</row>
    <row r="104" spans="1:16">
      <c r="A104" s="13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</row>
    <row r="105" spans="1:16">
      <c r="A105" s="13"/>
      <c r="B105" s="15" t="s">
        <v>9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6"/>
    </row>
    <row r="106" spans="1:16">
      <c r="A106" s="25" t="s">
        <v>10</v>
      </c>
      <c r="B106" s="5" t="s">
        <v>11</v>
      </c>
      <c r="C106" s="5" t="s">
        <v>12</v>
      </c>
      <c r="D106" s="5" t="s">
        <v>13</v>
      </c>
      <c r="E106" s="5" t="s">
        <v>14</v>
      </c>
      <c r="F106" s="5" t="s">
        <v>15</v>
      </c>
      <c r="G106" s="5" t="s">
        <v>16</v>
      </c>
      <c r="H106" s="5" t="s">
        <v>17</v>
      </c>
      <c r="I106" s="5" t="s">
        <v>18</v>
      </c>
      <c r="J106" s="5" t="s">
        <v>19</v>
      </c>
      <c r="K106" s="5" t="s">
        <v>20</v>
      </c>
      <c r="L106" s="5" t="s">
        <v>21</v>
      </c>
      <c r="M106" s="5" t="s">
        <v>22</v>
      </c>
      <c r="N106" s="15"/>
      <c r="O106" s="7" t="s">
        <v>49</v>
      </c>
      <c r="P106" s="16"/>
    </row>
    <row r="107" spans="1:16">
      <c r="A107" s="25">
        <v>2017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1</v>
      </c>
      <c r="M107" s="29">
        <v>0</v>
      </c>
      <c r="N107" s="15"/>
      <c r="O107" s="34">
        <f>SUM(B107:N107)</f>
        <v>1</v>
      </c>
      <c r="P107" s="16"/>
    </row>
    <row r="108" spans="1:16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10" spans="1:16">
      <c r="A110" s="10"/>
      <c r="B110" s="31" t="s">
        <v>43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2"/>
    </row>
    <row r="111" spans="1:16">
      <c r="A111" s="13" t="s">
        <v>1</v>
      </c>
      <c r="B111" s="44" t="s">
        <v>44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6"/>
    </row>
    <row r="112" spans="1:16">
      <c r="A112" s="13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6"/>
    </row>
    <row r="113" spans="1:16">
      <c r="A113" s="13"/>
      <c r="B113" s="15" t="s">
        <v>9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6"/>
    </row>
    <row r="114" spans="1:16">
      <c r="A114" s="25" t="s">
        <v>10</v>
      </c>
      <c r="B114" s="5" t="s">
        <v>11</v>
      </c>
      <c r="C114" s="5" t="s">
        <v>12</v>
      </c>
      <c r="D114" s="5" t="s">
        <v>13</v>
      </c>
      <c r="E114" s="5" t="s">
        <v>14</v>
      </c>
      <c r="F114" s="5" t="s">
        <v>15</v>
      </c>
      <c r="G114" s="5" t="s">
        <v>16</v>
      </c>
      <c r="H114" s="5" t="s">
        <v>17</v>
      </c>
      <c r="I114" s="5" t="s">
        <v>18</v>
      </c>
      <c r="J114" s="5" t="s">
        <v>19</v>
      </c>
      <c r="K114" s="5" t="s">
        <v>20</v>
      </c>
      <c r="L114" s="5" t="s">
        <v>21</v>
      </c>
      <c r="M114" s="5" t="s">
        <v>22</v>
      </c>
      <c r="N114" s="15"/>
      <c r="O114" s="7" t="s">
        <v>49</v>
      </c>
      <c r="P114" s="16"/>
    </row>
    <row r="115" spans="1:16">
      <c r="A115" s="25">
        <v>2017</v>
      </c>
      <c r="B115" s="29">
        <v>0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5</v>
      </c>
      <c r="M115" s="29">
        <v>0</v>
      </c>
      <c r="N115" s="15"/>
      <c r="O115" s="34">
        <f>SUM(B115:N115)</f>
        <v>5</v>
      </c>
      <c r="P115" s="16"/>
    </row>
    <row r="116" spans="1:16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9"/>
    </row>
    <row r="118" spans="1:16">
      <c r="A118" s="10"/>
      <c r="B118" s="31" t="s">
        <v>45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2"/>
    </row>
    <row r="119" spans="1:16">
      <c r="A119" s="13" t="s">
        <v>1</v>
      </c>
      <c r="B119" s="44" t="s">
        <v>46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</row>
    <row r="120" spans="1:16">
      <c r="A120" s="13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6"/>
    </row>
    <row r="121" spans="1:16">
      <c r="A121" s="13"/>
      <c r="B121" s="15" t="s">
        <v>9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6"/>
    </row>
    <row r="122" spans="1:16">
      <c r="A122" s="25" t="s">
        <v>10</v>
      </c>
      <c r="B122" s="5" t="s">
        <v>11</v>
      </c>
      <c r="C122" s="5" t="s">
        <v>12</v>
      </c>
      <c r="D122" s="5" t="s">
        <v>13</v>
      </c>
      <c r="E122" s="5" t="s">
        <v>14</v>
      </c>
      <c r="F122" s="5" t="s">
        <v>15</v>
      </c>
      <c r="G122" s="5" t="s">
        <v>16</v>
      </c>
      <c r="H122" s="5" t="s">
        <v>17</v>
      </c>
      <c r="I122" s="5" t="s">
        <v>18</v>
      </c>
      <c r="J122" s="5" t="s">
        <v>19</v>
      </c>
      <c r="K122" s="5" t="s">
        <v>20</v>
      </c>
      <c r="L122" s="5" t="s">
        <v>21</v>
      </c>
      <c r="M122" s="5" t="s">
        <v>22</v>
      </c>
      <c r="N122" s="15"/>
      <c r="O122" s="7" t="s">
        <v>49</v>
      </c>
      <c r="P122" s="16"/>
    </row>
    <row r="123" spans="1:16">
      <c r="A123" s="25">
        <v>2017</v>
      </c>
      <c r="B123" s="29">
        <v>0</v>
      </c>
      <c r="C123" s="29">
        <v>0</v>
      </c>
      <c r="D123" s="29">
        <v>1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15"/>
      <c r="O123" s="34">
        <f>SUM(B123:N123)</f>
        <v>1</v>
      </c>
      <c r="P123" s="16"/>
    </row>
    <row r="124" spans="1:16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9"/>
    </row>
  </sheetData>
  <mergeCells count="2">
    <mergeCell ref="A1:P2"/>
    <mergeCell ref="A3:P3"/>
  </mergeCells>
  <pageMargins left="0.25" right="0.2" top="0.22" bottom="0.22" header="0.2" footer="0.2"/>
  <pageSetup scale="64" fitToHeight="0" orientation="landscape"/>
  <ignoredErrors>
    <ignoredError sqref="O20 O29 O37 O45 O53 O61 O69 O77 O85 O93 O101 O107 O115 O123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38"/>
  <sheetViews>
    <sheetView workbookViewId="0">
      <selection sqref="A1:P2"/>
    </sheetView>
  </sheetViews>
  <sheetFormatPr baseColWidth="10" defaultColWidth="10.85546875" defaultRowHeight="15"/>
  <cols>
    <col min="1" max="1" width="10.85546875" style="8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6384" width="10.85546875" style="8"/>
  </cols>
  <sheetData>
    <row r="1" spans="1:16">
      <c r="A1" s="83" t="s">
        <v>50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4" customHeight="1">
      <c r="A3" s="84" t="s">
        <v>52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>
      <c r="A4" s="1" t="s">
        <v>0</v>
      </c>
      <c r="B4" s="9"/>
    </row>
    <row r="5" spans="1:16">
      <c r="A5" s="10"/>
      <c r="B5" s="11" t="s">
        <v>47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>
      <c r="A6" s="13" t="s">
        <v>1</v>
      </c>
      <c r="B6" s="14" t="s">
        <v>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>
      <c r="A9" s="2" t="s">
        <v>3</v>
      </c>
      <c r="B9" s="20"/>
    </row>
    <row r="10" spans="1:16">
      <c r="A10" s="10"/>
      <c r="B10" s="21" t="s">
        <v>48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>
      <c r="A11" s="13" t="s">
        <v>1</v>
      </c>
      <c r="B11" s="14" t="s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>
      <c r="A14" s="3" t="s">
        <v>5</v>
      </c>
      <c r="B14" s="23"/>
    </row>
    <row r="15" spans="1:16">
      <c r="A15" s="10"/>
      <c r="B15" s="41" t="s">
        <v>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>
      <c r="A16" s="13" t="s">
        <v>1</v>
      </c>
      <c r="B16" s="14" t="s">
        <v>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6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1:16">
      <c r="A18" s="13"/>
      <c r="B18" s="24" t="s">
        <v>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</row>
    <row r="19" spans="1:16">
      <c r="A19" s="25" t="s">
        <v>10</v>
      </c>
      <c r="B19" s="5" t="s">
        <v>11</v>
      </c>
      <c r="C19" s="5" t="s">
        <v>12</v>
      </c>
      <c r="D19" s="5" t="s">
        <v>13</v>
      </c>
      <c r="E19" s="5" t="s">
        <v>14</v>
      </c>
      <c r="F19" s="5" t="s">
        <v>15</v>
      </c>
      <c r="G19" s="5" t="s">
        <v>16</v>
      </c>
      <c r="H19" s="5" t="s">
        <v>17</v>
      </c>
      <c r="I19" s="5" t="s">
        <v>18</v>
      </c>
      <c r="J19" s="5" t="s">
        <v>19</v>
      </c>
      <c r="K19" s="5" t="s">
        <v>20</v>
      </c>
      <c r="L19" s="5" t="s">
        <v>21</v>
      </c>
      <c r="M19" s="5" t="s">
        <v>22</v>
      </c>
      <c r="N19" s="26"/>
      <c r="O19" s="7" t="s">
        <v>49</v>
      </c>
      <c r="P19" s="16"/>
    </row>
    <row r="20" spans="1:16">
      <c r="A20" s="25">
        <v>2017</v>
      </c>
      <c r="B20" s="43">
        <v>520215</v>
      </c>
      <c r="C20" s="43">
        <v>520215</v>
      </c>
      <c r="D20" s="43">
        <v>520215</v>
      </c>
      <c r="E20" s="43">
        <v>520215</v>
      </c>
      <c r="F20" s="43">
        <v>520215</v>
      </c>
      <c r="G20" s="43">
        <v>520215</v>
      </c>
      <c r="H20" s="43">
        <v>520215</v>
      </c>
      <c r="I20" s="43">
        <v>520215</v>
      </c>
      <c r="J20" s="43">
        <v>520215</v>
      </c>
      <c r="K20" s="43">
        <v>520215</v>
      </c>
      <c r="L20" s="43">
        <v>520215</v>
      </c>
      <c r="M20" s="43">
        <v>520215</v>
      </c>
      <c r="N20" s="26"/>
      <c r="O20" s="43">
        <f>SUM(B20:N20)</f>
        <v>6242580</v>
      </c>
      <c r="P20" s="16"/>
    </row>
    <row r="21" spans="1:16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</row>
    <row r="23" spans="1:16">
      <c r="A23" s="4" t="s">
        <v>8</v>
      </c>
      <c r="B23" s="30"/>
    </row>
    <row r="24" spans="1:16">
      <c r="A24" s="10"/>
      <c r="B24" s="31" t="s">
        <v>53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</row>
    <row r="25" spans="1:16">
      <c r="A25" s="13" t="s">
        <v>1</v>
      </c>
      <c r="B25" s="14" t="s">
        <v>54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>
      <c r="A26" s="13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1:16">
      <c r="A27" s="13"/>
      <c r="B27" s="15" t="s">
        <v>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>
      <c r="A28" s="25" t="s">
        <v>10</v>
      </c>
      <c r="B28" s="5" t="s">
        <v>11</v>
      </c>
      <c r="C28" s="5" t="s">
        <v>12</v>
      </c>
      <c r="D28" s="5" t="s">
        <v>13</v>
      </c>
      <c r="E28" s="5" t="s">
        <v>14</v>
      </c>
      <c r="F28" s="5" t="s">
        <v>15</v>
      </c>
      <c r="G28" s="5" t="s">
        <v>16</v>
      </c>
      <c r="H28" s="5" t="s">
        <v>17</v>
      </c>
      <c r="I28" s="5" t="s">
        <v>18</v>
      </c>
      <c r="J28" s="5" t="s">
        <v>19</v>
      </c>
      <c r="K28" s="5" t="s">
        <v>20</v>
      </c>
      <c r="L28" s="5" t="s">
        <v>21</v>
      </c>
      <c r="M28" s="5" t="s">
        <v>22</v>
      </c>
      <c r="N28" s="15"/>
      <c r="O28" s="7" t="s">
        <v>49</v>
      </c>
      <c r="P28" s="16"/>
    </row>
    <row r="29" spans="1:16">
      <c r="A29" s="25">
        <v>2017</v>
      </c>
      <c r="B29" s="29">
        <v>110</v>
      </c>
      <c r="C29" s="29">
        <v>200</v>
      </c>
      <c r="D29" s="29">
        <v>200</v>
      </c>
      <c r="E29" s="29">
        <v>150</v>
      </c>
      <c r="F29" s="29">
        <v>200</v>
      </c>
      <c r="G29" s="29">
        <v>200</v>
      </c>
      <c r="H29" s="29">
        <v>180</v>
      </c>
      <c r="I29" s="29">
        <v>180</v>
      </c>
      <c r="J29" s="29">
        <v>200</v>
      </c>
      <c r="K29" s="29">
        <v>160</v>
      </c>
      <c r="L29" s="29">
        <v>160</v>
      </c>
      <c r="M29" s="29">
        <v>100</v>
      </c>
      <c r="N29" s="33"/>
      <c r="O29" s="34">
        <f>SUM(B29:N29)</f>
        <v>2040</v>
      </c>
      <c r="P29" s="16"/>
    </row>
    <row r="30" spans="1:16">
      <c r="A30" s="2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5"/>
      <c r="P30" s="16"/>
    </row>
    <row r="31" spans="1:16">
      <c r="A31" s="13" t="s">
        <v>1</v>
      </c>
      <c r="B31" s="14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</row>
    <row r="32" spans="1:16">
      <c r="A32" s="1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</row>
    <row r="33" spans="1:16">
      <c r="A33" s="13"/>
      <c r="B33" s="15" t="s">
        <v>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>
      <c r="A34" s="25" t="s">
        <v>10</v>
      </c>
      <c r="B34" s="5" t="s">
        <v>11</v>
      </c>
      <c r="C34" s="5" t="s">
        <v>12</v>
      </c>
      <c r="D34" s="5" t="s">
        <v>13</v>
      </c>
      <c r="E34" s="5" t="s">
        <v>14</v>
      </c>
      <c r="F34" s="5" t="s">
        <v>15</v>
      </c>
      <c r="G34" s="5" t="s">
        <v>16</v>
      </c>
      <c r="H34" s="5" t="s">
        <v>17</v>
      </c>
      <c r="I34" s="5" t="s">
        <v>18</v>
      </c>
      <c r="J34" s="5" t="s">
        <v>19</v>
      </c>
      <c r="K34" s="5" t="s">
        <v>20</v>
      </c>
      <c r="L34" s="5" t="s">
        <v>21</v>
      </c>
      <c r="M34" s="5" t="s">
        <v>22</v>
      </c>
      <c r="N34" s="15"/>
      <c r="O34" s="7" t="s">
        <v>49</v>
      </c>
      <c r="P34" s="16"/>
    </row>
    <row r="35" spans="1:16">
      <c r="A35" s="25">
        <v>2017</v>
      </c>
      <c r="B35" s="29">
        <v>10</v>
      </c>
      <c r="C35" s="29">
        <v>23</v>
      </c>
      <c r="D35" s="29">
        <v>25</v>
      </c>
      <c r="E35" s="29">
        <v>23</v>
      </c>
      <c r="F35" s="29">
        <v>25</v>
      </c>
      <c r="G35" s="29">
        <v>25</v>
      </c>
      <c r="H35" s="29">
        <v>23</v>
      </c>
      <c r="I35" s="29">
        <v>23</v>
      </c>
      <c r="J35" s="29">
        <v>25</v>
      </c>
      <c r="K35" s="29">
        <v>25</v>
      </c>
      <c r="L35" s="29">
        <v>23</v>
      </c>
      <c r="M35" s="29">
        <v>6</v>
      </c>
      <c r="N35" s="33"/>
      <c r="O35" s="34">
        <f>SUM(B35:N35)</f>
        <v>256</v>
      </c>
      <c r="P35" s="16"/>
    </row>
    <row r="36" spans="1:16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</row>
    <row r="38" spans="1:16">
      <c r="A38" s="10"/>
      <c r="B38" s="31" t="s">
        <v>56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2"/>
    </row>
    <row r="39" spans="1:16">
      <c r="A39" s="13" t="s">
        <v>1</v>
      </c>
      <c r="B39" s="14" t="s">
        <v>57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</row>
    <row r="40" spans="1:16">
      <c r="A40" s="1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</row>
    <row r="41" spans="1:16">
      <c r="A41" s="13"/>
      <c r="B41" s="15" t="s">
        <v>9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</row>
    <row r="42" spans="1:16">
      <c r="A42" s="25" t="s">
        <v>10</v>
      </c>
      <c r="B42" s="5" t="s">
        <v>11</v>
      </c>
      <c r="C42" s="5" t="s">
        <v>12</v>
      </c>
      <c r="D42" s="5" t="s">
        <v>13</v>
      </c>
      <c r="E42" s="5" t="s">
        <v>14</v>
      </c>
      <c r="F42" s="5" t="s">
        <v>15</v>
      </c>
      <c r="G42" s="5" t="s">
        <v>16</v>
      </c>
      <c r="H42" s="5" t="s">
        <v>17</v>
      </c>
      <c r="I42" s="5" t="s">
        <v>18</v>
      </c>
      <c r="J42" s="5" t="s">
        <v>19</v>
      </c>
      <c r="K42" s="5" t="s">
        <v>20</v>
      </c>
      <c r="L42" s="5" t="s">
        <v>21</v>
      </c>
      <c r="M42" s="5" t="s">
        <v>22</v>
      </c>
      <c r="N42" s="15"/>
      <c r="O42" s="7" t="s">
        <v>49</v>
      </c>
      <c r="P42" s="16"/>
    </row>
    <row r="43" spans="1:16">
      <c r="A43" s="25">
        <v>2017</v>
      </c>
      <c r="B43" s="29">
        <v>95</v>
      </c>
      <c r="C43" s="29">
        <v>150</v>
      </c>
      <c r="D43" s="29">
        <v>150</v>
      </c>
      <c r="E43" s="29">
        <v>155</v>
      </c>
      <c r="F43" s="29">
        <v>160</v>
      </c>
      <c r="G43" s="29">
        <v>160</v>
      </c>
      <c r="H43" s="29">
        <v>130</v>
      </c>
      <c r="I43" s="29">
        <v>150</v>
      </c>
      <c r="J43" s="29">
        <v>140</v>
      </c>
      <c r="K43" s="29">
        <v>150</v>
      </c>
      <c r="L43" s="29">
        <v>110</v>
      </c>
      <c r="M43" s="29">
        <v>60</v>
      </c>
      <c r="N43" s="33"/>
      <c r="O43" s="34">
        <f>SUM(B43:N43)</f>
        <v>1610</v>
      </c>
      <c r="P43" s="16"/>
    </row>
    <row r="44" spans="1:16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/>
    </row>
    <row r="46" spans="1:16">
      <c r="A46" s="10"/>
      <c r="B46" s="31" t="s">
        <v>58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</row>
    <row r="47" spans="1:16">
      <c r="A47" s="13" t="s">
        <v>1</v>
      </c>
      <c r="B47" s="14" t="s">
        <v>59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</row>
    <row r="48" spans="1:16">
      <c r="A48" s="1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</row>
    <row r="49" spans="1:16">
      <c r="A49" s="13"/>
      <c r="B49" s="15" t="s">
        <v>9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</row>
    <row r="50" spans="1:16">
      <c r="A50" s="25" t="s">
        <v>10</v>
      </c>
      <c r="B50" s="5" t="s">
        <v>11</v>
      </c>
      <c r="C50" s="5" t="s">
        <v>12</v>
      </c>
      <c r="D50" s="5" t="s">
        <v>13</v>
      </c>
      <c r="E50" s="5" t="s">
        <v>14</v>
      </c>
      <c r="F50" s="5" t="s">
        <v>15</v>
      </c>
      <c r="G50" s="5" t="s">
        <v>16</v>
      </c>
      <c r="H50" s="5" t="s">
        <v>17</v>
      </c>
      <c r="I50" s="5" t="s">
        <v>18</v>
      </c>
      <c r="J50" s="5" t="s">
        <v>19</v>
      </c>
      <c r="K50" s="5" t="s">
        <v>20</v>
      </c>
      <c r="L50" s="5" t="s">
        <v>21</v>
      </c>
      <c r="M50" s="5" t="s">
        <v>22</v>
      </c>
      <c r="N50" s="15"/>
      <c r="O50" s="7" t="s">
        <v>49</v>
      </c>
      <c r="P50" s="16"/>
    </row>
    <row r="51" spans="1:16">
      <c r="A51" s="25">
        <v>2017</v>
      </c>
      <c r="B51" s="29">
        <v>1</v>
      </c>
      <c r="C51" s="29">
        <v>1</v>
      </c>
      <c r="D51" s="29">
        <v>5</v>
      </c>
      <c r="E51" s="29">
        <v>5</v>
      </c>
      <c r="F51" s="29">
        <v>5</v>
      </c>
      <c r="G51" s="29">
        <v>2</v>
      </c>
      <c r="H51" s="29">
        <v>2</v>
      </c>
      <c r="I51" s="29">
        <v>2</v>
      </c>
      <c r="J51" s="29">
        <v>5</v>
      </c>
      <c r="K51" s="29">
        <v>5</v>
      </c>
      <c r="L51" s="29">
        <v>5</v>
      </c>
      <c r="M51" s="29">
        <v>2</v>
      </c>
      <c r="N51" s="15"/>
      <c r="O51" s="34">
        <f>SUM(B51:N51)</f>
        <v>40</v>
      </c>
      <c r="P51" s="16"/>
    </row>
    <row r="52" spans="1:16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</row>
    <row r="54" spans="1:16">
      <c r="A54" s="10"/>
      <c r="B54" s="31" t="s">
        <v>60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</row>
    <row r="55" spans="1:16">
      <c r="A55" s="13" t="s">
        <v>1</v>
      </c>
      <c r="B55" s="14" t="s">
        <v>28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</row>
    <row r="56" spans="1:16">
      <c r="A56" s="13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</row>
    <row r="57" spans="1:16">
      <c r="A57" s="13"/>
      <c r="B57" s="15" t="s">
        <v>9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</row>
    <row r="58" spans="1:16">
      <c r="A58" s="25" t="s">
        <v>10</v>
      </c>
      <c r="B58" s="5" t="s">
        <v>11</v>
      </c>
      <c r="C58" s="5" t="s">
        <v>12</v>
      </c>
      <c r="D58" s="5" t="s">
        <v>13</v>
      </c>
      <c r="E58" s="5" t="s">
        <v>14</v>
      </c>
      <c r="F58" s="5" t="s">
        <v>15</v>
      </c>
      <c r="G58" s="5" t="s">
        <v>16</v>
      </c>
      <c r="H58" s="5" t="s">
        <v>17</v>
      </c>
      <c r="I58" s="5" t="s">
        <v>18</v>
      </c>
      <c r="J58" s="5" t="s">
        <v>19</v>
      </c>
      <c r="K58" s="5" t="s">
        <v>20</v>
      </c>
      <c r="L58" s="5" t="s">
        <v>21</v>
      </c>
      <c r="M58" s="5" t="s">
        <v>22</v>
      </c>
      <c r="N58" s="15"/>
      <c r="O58" s="7" t="s">
        <v>49</v>
      </c>
      <c r="P58" s="16"/>
    </row>
    <row r="59" spans="1:16">
      <c r="A59" s="25">
        <v>2017</v>
      </c>
      <c r="B59" s="29">
        <v>0</v>
      </c>
      <c r="C59" s="29">
        <v>2</v>
      </c>
      <c r="D59" s="29">
        <v>2</v>
      </c>
      <c r="E59" s="29">
        <v>2</v>
      </c>
      <c r="F59" s="29">
        <v>2</v>
      </c>
      <c r="G59" s="29">
        <v>2</v>
      </c>
      <c r="H59" s="29">
        <v>2</v>
      </c>
      <c r="I59" s="29">
        <v>2</v>
      </c>
      <c r="J59" s="29">
        <v>2</v>
      </c>
      <c r="K59" s="29">
        <v>2</v>
      </c>
      <c r="L59" s="29">
        <v>2</v>
      </c>
      <c r="M59" s="29">
        <v>0</v>
      </c>
      <c r="N59" s="15"/>
      <c r="O59" s="34">
        <f>SUM(B59:N59)</f>
        <v>20</v>
      </c>
      <c r="P59" s="16"/>
    </row>
    <row r="60" spans="1:16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</row>
    <row r="62" spans="1:16">
      <c r="A62" s="10"/>
      <c r="B62" s="31" t="s">
        <v>61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</row>
    <row r="63" spans="1:16">
      <c r="A63" s="13" t="s">
        <v>1</v>
      </c>
      <c r="B63" s="14" t="s">
        <v>30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</row>
    <row r="64" spans="1:16">
      <c r="A64" s="1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</row>
    <row r="65" spans="1:16">
      <c r="A65" s="13"/>
      <c r="B65" s="15" t="s">
        <v>9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</row>
    <row r="66" spans="1:16">
      <c r="A66" s="25" t="s">
        <v>10</v>
      </c>
      <c r="B66" s="5" t="s">
        <v>11</v>
      </c>
      <c r="C66" s="5" t="s">
        <v>12</v>
      </c>
      <c r="D66" s="5" t="s">
        <v>13</v>
      </c>
      <c r="E66" s="5" t="s">
        <v>14</v>
      </c>
      <c r="F66" s="5" t="s">
        <v>15</v>
      </c>
      <c r="G66" s="5" t="s">
        <v>16</v>
      </c>
      <c r="H66" s="5" t="s">
        <v>17</v>
      </c>
      <c r="I66" s="5" t="s">
        <v>18</v>
      </c>
      <c r="J66" s="5" t="s">
        <v>19</v>
      </c>
      <c r="K66" s="5" t="s">
        <v>20</v>
      </c>
      <c r="L66" s="5" t="s">
        <v>21</v>
      </c>
      <c r="M66" s="5" t="s">
        <v>22</v>
      </c>
      <c r="N66" s="15"/>
      <c r="O66" s="7" t="s">
        <v>49</v>
      </c>
      <c r="P66" s="16"/>
    </row>
    <row r="67" spans="1:16">
      <c r="A67" s="25">
        <v>2017</v>
      </c>
      <c r="B67" s="29">
        <v>2</v>
      </c>
      <c r="C67" s="29">
        <v>2</v>
      </c>
      <c r="D67" s="29">
        <v>2</v>
      </c>
      <c r="E67" s="29">
        <v>1</v>
      </c>
      <c r="F67" s="29">
        <v>3</v>
      </c>
      <c r="G67" s="29">
        <v>1</v>
      </c>
      <c r="H67" s="29">
        <v>2</v>
      </c>
      <c r="I67" s="29">
        <v>3</v>
      </c>
      <c r="J67" s="29">
        <v>2</v>
      </c>
      <c r="K67" s="29">
        <v>1</v>
      </c>
      <c r="L67" s="29">
        <v>3</v>
      </c>
      <c r="M67" s="29">
        <v>1</v>
      </c>
      <c r="N67" s="15"/>
      <c r="O67" s="34">
        <f>SUM(B67:N67)</f>
        <v>23</v>
      </c>
      <c r="P67" s="16"/>
    </row>
    <row r="68" spans="1:16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</row>
    <row r="70" spans="1:16">
      <c r="A70" s="10"/>
      <c r="B70" s="31" t="s">
        <v>62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2"/>
    </row>
    <row r="71" spans="1:16">
      <c r="A71" s="13" t="s">
        <v>1</v>
      </c>
      <c r="B71" s="14" t="s">
        <v>32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</row>
    <row r="72" spans="1:16">
      <c r="A72" s="13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</row>
    <row r="73" spans="1:16">
      <c r="A73" s="13"/>
      <c r="B73" s="15" t="s">
        <v>9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</row>
    <row r="74" spans="1:16">
      <c r="A74" s="25" t="s">
        <v>10</v>
      </c>
      <c r="B74" s="5" t="s">
        <v>11</v>
      </c>
      <c r="C74" s="5" t="s">
        <v>12</v>
      </c>
      <c r="D74" s="5" t="s">
        <v>13</v>
      </c>
      <c r="E74" s="5" t="s">
        <v>14</v>
      </c>
      <c r="F74" s="5" t="s">
        <v>15</v>
      </c>
      <c r="G74" s="5" t="s">
        <v>16</v>
      </c>
      <c r="H74" s="5" t="s">
        <v>17</v>
      </c>
      <c r="I74" s="5" t="s">
        <v>18</v>
      </c>
      <c r="J74" s="5" t="s">
        <v>19</v>
      </c>
      <c r="K74" s="5" t="s">
        <v>20</v>
      </c>
      <c r="L74" s="5" t="s">
        <v>21</v>
      </c>
      <c r="M74" s="5" t="s">
        <v>22</v>
      </c>
      <c r="N74" s="15"/>
      <c r="O74" s="7" t="s">
        <v>49</v>
      </c>
      <c r="P74" s="16"/>
    </row>
    <row r="75" spans="1:16">
      <c r="A75" s="25">
        <v>2017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6</v>
      </c>
      <c r="M75" s="29">
        <v>0</v>
      </c>
      <c r="N75" s="15"/>
      <c r="O75" s="34">
        <f>SUM(B75:N75)</f>
        <v>6</v>
      </c>
      <c r="P75" s="16"/>
    </row>
    <row r="76" spans="1:16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9"/>
    </row>
    <row r="78" spans="1:16" ht="15" customHeight="1">
      <c r="A78" s="10"/>
      <c r="B78" s="31" t="s">
        <v>33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7"/>
    </row>
    <row r="79" spans="1:16">
      <c r="A79" s="13" t="s">
        <v>1</v>
      </c>
      <c r="B79" s="14" t="s">
        <v>34</v>
      </c>
      <c r="C79" s="15"/>
      <c r="D79" s="15"/>
      <c r="E79" s="15"/>
      <c r="F79" s="15"/>
      <c r="G79" s="38" t="s">
        <v>63</v>
      </c>
      <c r="H79" s="15"/>
      <c r="I79" s="15"/>
      <c r="J79" s="15"/>
      <c r="K79" s="15"/>
      <c r="L79" s="15"/>
      <c r="M79" s="15"/>
      <c r="N79" s="15"/>
      <c r="O79" s="15"/>
      <c r="P79" s="16"/>
    </row>
    <row r="80" spans="1:16" hidden="1">
      <c r="A80" s="13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6"/>
    </row>
    <row r="81" spans="1:16" hidden="1">
      <c r="A81" s="13"/>
      <c r="B81" s="15" t="s">
        <v>9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6"/>
    </row>
    <row r="82" spans="1:16" hidden="1">
      <c r="A82" s="25" t="s">
        <v>10</v>
      </c>
      <c r="B82" s="5" t="s">
        <v>11</v>
      </c>
      <c r="C82" s="5" t="s">
        <v>12</v>
      </c>
      <c r="D82" s="5" t="s">
        <v>13</v>
      </c>
      <c r="E82" s="5" t="s">
        <v>14</v>
      </c>
      <c r="F82" s="5" t="s">
        <v>15</v>
      </c>
      <c r="G82" s="5" t="s">
        <v>16</v>
      </c>
      <c r="H82" s="5" t="s">
        <v>17</v>
      </c>
      <c r="I82" s="5" t="s">
        <v>18</v>
      </c>
      <c r="J82" s="5" t="s">
        <v>19</v>
      </c>
      <c r="K82" s="5" t="s">
        <v>20</v>
      </c>
      <c r="L82" s="5" t="s">
        <v>21</v>
      </c>
      <c r="M82" s="5" t="s">
        <v>22</v>
      </c>
      <c r="N82" s="15"/>
      <c r="O82" s="7" t="s">
        <v>49</v>
      </c>
      <c r="P82" s="16"/>
    </row>
    <row r="83" spans="1:16" hidden="1">
      <c r="A83" s="25">
        <v>2017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15"/>
      <c r="O83" s="39">
        <f>SUM(B83:N83)</f>
        <v>0</v>
      </c>
      <c r="P83" s="16"/>
    </row>
    <row r="84" spans="1:16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/>
    </row>
    <row r="86" spans="1:16">
      <c r="A86" s="10"/>
      <c r="B86" s="31" t="s">
        <v>64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2"/>
    </row>
    <row r="87" spans="1:16">
      <c r="A87" s="13" t="s">
        <v>1</v>
      </c>
      <c r="B87" s="14" t="s">
        <v>36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6"/>
    </row>
    <row r="88" spans="1:16">
      <c r="A88" s="1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6"/>
    </row>
    <row r="89" spans="1:16">
      <c r="A89" s="13"/>
      <c r="B89" s="15" t="s">
        <v>9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6"/>
    </row>
    <row r="90" spans="1:16">
      <c r="A90" s="25" t="s">
        <v>10</v>
      </c>
      <c r="B90" s="5" t="s">
        <v>11</v>
      </c>
      <c r="C90" s="5" t="s">
        <v>12</v>
      </c>
      <c r="D90" s="5" t="s">
        <v>13</v>
      </c>
      <c r="E90" s="5" t="s">
        <v>14</v>
      </c>
      <c r="F90" s="5" t="s">
        <v>15</v>
      </c>
      <c r="G90" s="5" t="s">
        <v>16</v>
      </c>
      <c r="H90" s="5" t="s">
        <v>17</v>
      </c>
      <c r="I90" s="5" t="s">
        <v>18</v>
      </c>
      <c r="J90" s="5" t="s">
        <v>19</v>
      </c>
      <c r="K90" s="5" t="s">
        <v>20</v>
      </c>
      <c r="L90" s="5" t="s">
        <v>21</v>
      </c>
      <c r="M90" s="5" t="s">
        <v>22</v>
      </c>
      <c r="N90" s="15"/>
      <c r="O90" s="7" t="s">
        <v>49</v>
      </c>
      <c r="P90" s="16"/>
    </row>
    <row r="91" spans="1:16">
      <c r="A91" s="25">
        <v>2017</v>
      </c>
      <c r="B91" s="29">
        <v>1</v>
      </c>
      <c r="C91" s="29">
        <v>1</v>
      </c>
      <c r="D91" s="29">
        <v>4</v>
      </c>
      <c r="E91" s="29">
        <v>1</v>
      </c>
      <c r="F91" s="29">
        <v>2</v>
      </c>
      <c r="G91" s="29">
        <v>1</v>
      </c>
      <c r="H91" s="29">
        <v>1</v>
      </c>
      <c r="I91" s="29">
        <v>1</v>
      </c>
      <c r="J91" s="29">
        <v>2</v>
      </c>
      <c r="K91" s="29">
        <v>2</v>
      </c>
      <c r="L91" s="29">
        <v>3</v>
      </c>
      <c r="M91" s="29">
        <v>1</v>
      </c>
      <c r="N91" s="33"/>
      <c r="O91" s="34">
        <f>SUM(B91:N91)</f>
        <v>20</v>
      </c>
      <c r="P91" s="16"/>
    </row>
    <row r="92" spans="1:16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9"/>
    </row>
    <row r="94" spans="1:16">
      <c r="A94" s="10"/>
      <c r="B94" s="31" t="s">
        <v>65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2"/>
    </row>
    <row r="95" spans="1:16">
      <c r="A95" s="13" t="s">
        <v>1</v>
      </c>
      <c r="B95" s="14" t="s">
        <v>57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</row>
    <row r="96" spans="1:16">
      <c r="A96" s="1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6"/>
    </row>
    <row r="97" spans="1:16">
      <c r="A97" s="13"/>
      <c r="B97" s="15" t="s">
        <v>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</row>
    <row r="98" spans="1:16">
      <c r="A98" s="25" t="s">
        <v>10</v>
      </c>
      <c r="B98" s="5" t="s">
        <v>11</v>
      </c>
      <c r="C98" s="5" t="s">
        <v>12</v>
      </c>
      <c r="D98" s="5" t="s">
        <v>13</v>
      </c>
      <c r="E98" s="5" t="s">
        <v>14</v>
      </c>
      <c r="F98" s="5" t="s">
        <v>15</v>
      </c>
      <c r="G98" s="5" t="s">
        <v>16</v>
      </c>
      <c r="H98" s="5" t="s">
        <v>17</v>
      </c>
      <c r="I98" s="5" t="s">
        <v>18</v>
      </c>
      <c r="J98" s="5" t="s">
        <v>19</v>
      </c>
      <c r="K98" s="5" t="s">
        <v>20</v>
      </c>
      <c r="L98" s="5" t="s">
        <v>21</v>
      </c>
      <c r="M98" s="5" t="s">
        <v>22</v>
      </c>
      <c r="N98" s="15"/>
      <c r="O98" s="7" t="s">
        <v>49</v>
      </c>
      <c r="P98" s="16"/>
    </row>
    <row r="99" spans="1:16">
      <c r="A99" s="25">
        <v>2017</v>
      </c>
      <c r="B99" s="29">
        <v>50</v>
      </c>
      <c r="C99" s="29">
        <v>100</v>
      </c>
      <c r="D99" s="29">
        <v>100</v>
      </c>
      <c r="E99" s="29">
        <v>100</v>
      </c>
      <c r="F99" s="29">
        <v>100</v>
      </c>
      <c r="G99" s="29">
        <v>100</v>
      </c>
      <c r="H99" s="29">
        <v>50</v>
      </c>
      <c r="I99" s="29">
        <v>100</v>
      </c>
      <c r="J99" s="29">
        <v>100</v>
      </c>
      <c r="K99" s="29">
        <v>100</v>
      </c>
      <c r="L99" s="29">
        <v>50</v>
      </c>
      <c r="M99" s="29">
        <v>50</v>
      </c>
      <c r="N99" s="33"/>
      <c r="O99" s="34">
        <f>SUM(B99:N99)</f>
        <v>1000</v>
      </c>
      <c r="P99" s="16"/>
    </row>
    <row r="100" spans="1:16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9"/>
    </row>
    <row r="102" spans="1:16">
      <c r="A102" s="10"/>
      <c r="B102" s="31" t="s">
        <v>39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2"/>
    </row>
    <row r="103" spans="1:16">
      <c r="A103" s="13" t="s">
        <v>1</v>
      </c>
      <c r="B103" s="14" t="s">
        <v>26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</row>
    <row r="104" spans="1:16">
      <c r="A104" s="13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</row>
    <row r="105" spans="1:16">
      <c r="A105" s="13"/>
      <c r="B105" s="15" t="s">
        <v>9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6"/>
    </row>
    <row r="106" spans="1:16">
      <c r="A106" s="25" t="s">
        <v>10</v>
      </c>
      <c r="B106" s="5" t="s">
        <v>11</v>
      </c>
      <c r="C106" s="5" t="s">
        <v>12</v>
      </c>
      <c r="D106" s="5" t="s">
        <v>13</v>
      </c>
      <c r="E106" s="5" t="s">
        <v>14</v>
      </c>
      <c r="F106" s="5" t="s">
        <v>15</v>
      </c>
      <c r="G106" s="5" t="s">
        <v>16</v>
      </c>
      <c r="H106" s="5" t="s">
        <v>17</v>
      </c>
      <c r="I106" s="5" t="s">
        <v>18</v>
      </c>
      <c r="J106" s="5" t="s">
        <v>19</v>
      </c>
      <c r="K106" s="5" t="s">
        <v>20</v>
      </c>
      <c r="L106" s="5" t="s">
        <v>21</v>
      </c>
      <c r="M106" s="5" t="s">
        <v>22</v>
      </c>
      <c r="N106" s="15"/>
      <c r="O106" s="7" t="s">
        <v>49</v>
      </c>
      <c r="P106" s="16"/>
    </row>
    <row r="107" spans="1:16">
      <c r="A107" s="25">
        <v>2017</v>
      </c>
      <c r="B107" s="29">
        <v>0</v>
      </c>
      <c r="C107" s="29">
        <v>4</v>
      </c>
      <c r="D107" s="29">
        <v>4</v>
      </c>
      <c r="E107" s="29">
        <v>2</v>
      </c>
      <c r="F107" s="29">
        <v>4</v>
      </c>
      <c r="G107" s="29">
        <v>2</v>
      </c>
      <c r="H107" s="29">
        <v>2</v>
      </c>
      <c r="I107" s="29">
        <v>4</v>
      </c>
      <c r="J107" s="29">
        <v>2</v>
      </c>
      <c r="K107" s="29">
        <v>4</v>
      </c>
      <c r="L107" s="29">
        <v>4</v>
      </c>
      <c r="M107" s="29">
        <v>2</v>
      </c>
      <c r="N107" s="15"/>
      <c r="O107" s="34">
        <f>SUM(B107:N107)</f>
        <v>34</v>
      </c>
      <c r="P107" s="16"/>
    </row>
    <row r="108" spans="1:16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10" spans="1:16">
      <c r="A110" s="10"/>
      <c r="B110" s="31" t="s">
        <v>40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2"/>
    </row>
    <row r="111" spans="1:16">
      <c r="A111" s="13" t="s">
        <v>1</v>
      </c>
      <c r="B111" s="14" t="s">
        <v>41</v>
      </c>
      <c r="C111" s="15"/>
      <c r="D111" s="15"/>
      <c r="E111" s="15"/>
      <c r="F111" s="40"/>
      <c r="G111" s="38" t="s">
        <v>66</v>
      </c>
      <c r="H111" s="40"/>
      <c r="I111" s="15"/>
      <c r="J111" s="15"/>
      <c r="K111" s="15"/>
      <c r="L111" s="15"/>
      <c r="M111" s="15"/>
      <c r="N111" s="15"/>
      <c r="O111" s="15"/>
      <c r="P111" s="16"/>
    </row>
    <row r="112" spans="1:16" hidden="1">
      <c r="A112" s="13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6"/>
    </row>
    <row r="113" spans="1:16" hidden="1">
      <c r="A113" s="13"/>
      <c r="B113" s="15" t="s">
        <v>9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6"/>
    </row>
    <row r="114" spans="1:16" hidden="1">
      <c r="A114" s="25" t="s">
        <v>10</v>
      </c>
      <c r="B114" s="5" t="s">
        <v>11</v>
      </c>
      <c r="C114" s="5" t="s">
        <v>12</v>
      </c>
      <c r="D114" s="5" t="s">
        <v>13</v>
      </c>
      <c r="E114" s="5" t="s">
        <v>14</v>
      </c>
      <c r="F114" s="5" t="s">
        <v>15</v>
      </c>
      <c r="G114" s="5" t="s">
        <v>16</v>
      </c>
      <c r="H114" s="5" t="s">
        <v>17</v>
      </c>
      <c r="I114" s="5" t="s">
        <v>18</v>
      </c>
      <c r="J114" s="5" t="s">
        <v>19</v>
      </c>
      <c r="K114" s="5" t="s">
        <v>20</v>
      </c>
      <c r="L114" s="5" t="s">
        <v>21</v>
      </c>
      <c r="M114" s="5" t="s">
        <v>22</v>
      </c>
      <c r="N114" s="15"/>
      <c r="O114" s="7" t="s">
        <v>49</v>
      </c>
      <c r="P114" s="16"/>
    </row>
    <row r="115" spans="1:16" hidden="1">
      <c r="A115" s="25">
        <v>2017</v>
      </c>
      <c r="B115" s="29">
        <v>0</v>
      </c>
      <c r="C115" s="29">
        <v>2</v>
      </c>
      <c r="D115" s="29">
        <v>2</v>
      </c>
      <c r="E115" s="29">
        <v>2</v>
      </c>
      <c r="F115" s="29">
        <v>2</v>
      </c>
      <c r="G115" s="29">
        <v>2</v>
      </c>
      <c r="H115" s="29">
        <v>2</v>
      </c>
      <c r="I115" s="29">
        <v>2</v>
      </c>
      <c r="J115" s="29">
        <v>2</v>
      </c>
      <c r="K115" s="29">
        <v>2</v>
      </c>
      <c r="L115" s="29">
        <v>2</v>
      </c>
      <c r="M115" s="29">
        <v>0</v>
      </c>
      <c r="N115" s="15"/>
      <c r="O115" s="34">
        <f>SUM(B115:N115)</f>
        <v>20</v>
      </c>
      <c r="P115" s="16"/>
    </row>
    <row r="116" spans="1:16" hidden="1">
      <c r="A116" s="13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6"/>
    </row>
    <row r="117" spans="1:16" hidden="1">
      <c r="A117" s="13" t="s">
        <v>1</v>
      </c>
      <c r="B117" s="14" t="s">
        <v>42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6"/>
    </row>
    <row r="118" spans="1:16" hidden="1">
      <c r="A118" s="13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6"/>
    </row>
    <row r="119" spans="1:16" hidden="1">
      <c r="A119" s="13"/>
      <c r="B119" s="15" t="s">
        <v>9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</row>
    <row r="120" spans="1:16" hidden="1">
      <c r="A120" s="25" t="s">
        <v>10</v>
      </c>
      <c r="B120" s="5" t="s">
        <v>11</v>
      </c>
      <c r="C120" s="5" t="s">
        <v>12</v>
      </c>
      <c r="D120" s="5" t="s">
        <v>13</v>
      </c>
      <c r="E120" s="5" t="s">
        <v>14</v>
      </c>
      <c r="F120" s="5" t="s">
        <v>15</v>
      </c>
      <c r="G120" s="5" t="s">
        <v>16</v>
      </c>
      <c r="H120" s="5" t="s">
        <v>17</v>
      </c>
      <c r="I120" s="5" t="s">
        <v>18</v>
      </c>
      <c r="J120" s="5" t="s">
        <v>19</v>
      </c>
      <c r="K120" s="5" t="s">
        <v>20</v>
      </c>
      <c r="L120" s="5" t="s">
        <v>21</v>
      </c>
      <c r="M120" s="5" t="s">
        <v>22</v>
      </c>
      <c r="N120" s="15"/>
      <c r="O120" s="7" t="s">
        <v>49</v>
      </c>
      <c r="P120" s="16"/>
    </row>
    <row r="121" spans="1:16" hidden="1">
      <c r="A121" s="25">
        <v>2017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1</v>
      </c>
      <c r="M121" s="29">
        <v>0</v>
      </c>
      <c r="N121" s="15"/>
      <c r="O121" s="34">
        <f>SUM(B121:N121)</f>
        <v>1</v>
      </c>
      <c r="P121" s="16"/>
    </row>
    <row r="122" spans="1:16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9"/>
    </row>
    <row r="124" spans="1:16">
      <c r="A124" s="10"/>
      <c r="B124" s="31" t="s">
        <v>43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</row>
    <row r="125" spans="1:16">
      <c r="A125" s="13" t="s">
        <v>1</v>
      </c>
      <c r="B125" s="14" t="s">
        <v>44</v>
      </c>
      <c r="C125" s="15"/>
      <c r="D125" s="15"/>
      <c r="E125" s="15"/>
      <c r="F125" s="15"/>
      <c r="G125" s="38" t="s">
        <v>63</v>
      </c>
      <c r="H125" s="15"/>
      <c r="I125" s="15"/>
      <c r="J125" s="15"/>
      <c r="K125" s="15"/>
      <c r="L125" s="15"/>
      <c r="M125" s="15"/>
      <c r="N125" s="15"/>
      <c r="O125" s="15"/>
      <c r="P125" s="16"/>
    </row>
    <row r="126" spans="1:16" hidden="1">
      <c r="A126" s="13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6"/>
    </row>
    <row r="127" spans="1:16" hidden="1">
      <c r="A127" s="13"/>
      <c r="B127" s="15" t="s">
        <v>9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6"/>
    </row>
    <row r="128" spans="1:16" hidden="1">
      <c r="A128" s="25" t="s">
        <v>10</v>
      </c>
      <c r="B128" s="5" t="s">
        <v>11</v>
      </c>
      <c r="C128" s="5" t="s">
        <v>12</v>
      </c>
      <c r="D128" s="5" t="s">
        <v>13</v>
      </c>
      <c r="E128" s="5" t="s">
        <v>14</v>
      </c>
      <c r="F128" s="5" t="s">
        <v>15</v>
      </c>
      <c r="G128" s="5" t="s">
        <v>16</v>
      </c>
      <c r="H128" s="5" t="s">
        <v>17</v>
      </c>
      <c r="I128" s="5" t="s">
        <v>18</v>
      </c>
      <c r="J128" s="5" t="s">
        <v>19</v>
      </c>
      <c r="K128" s="5" t="s">
        <v>20</v>
      </c>
      <c r="L128" s="5" t="s">
        <v>21</v>
      </c>
      <c r="M128" s="5" t="s">
        <v>22</v>
      </c>
      <c r="N128" s="15"/>
      <c r="O128" s="7" t="s">
        <v>49</v>
      </c>
      <c r="P128" s="16"/>
    </row>
    <row r="129" spans="1:16" hidden="1">
      <c r="A129" s="25">
        <v>2017</v>
      </c>
      <c r="B129" s="29">
        <v>0</v>
      </c>
      <c r="C129" s="29">
        <v>0</v>
      </c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5</v>
      </c>
      <c r="M129" s="29">
        <v>0</v>
      </c>
      <c r="N129" s="15"/>
      <c r="O129" s="34">
        <f>SUM(B129:N129)</f>
        <v>5</v>
      </c>
      <c r="P129" s="16"/>
    </row>
    <row r="130" spans="1:16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9"/>
    </row>
    <row r="132" spans="1:16">
      <c r="A132" s="10"/>
      <c r="B132" s="31" t="s">
        <v>45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</row>
    <row r="133" spans="1:16">
      <c r="A133" s="13" t="s">
        <v>1</v>
      </c>
      <c r="B133" s="14" t="s">
        <v>46</v>
      </c>
      <c r="C133" s="15"/>
      <c r="D133" s="15"/>
      <c r="E133" s="15"/>
      <c r="F133" s="15"/>
      <c r="G133" s="38" t="s">
        <v>63</v>
      </c>
      <c r="H133" s="15"/>
      <c r="I133" s="15"/>
      <c r="J133" s="15"/>
      <c r="K133" s="15"/>
      <c r="L133" s="15"/>
      <c r="M133" s="15"/>
      <c r="N133" s="15"/>
      <c r="O133" s="15"/>
      <c r="P133" s="16"/>
    </row>
    <row r="134" spans="1:16" hidden="1">
      <c r="A134" s="13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6"/>
    </row>
    <row r="135" spans="1:16" hidden="1">
      <c r="A135" s="13"/>
      <c r="B135" s="15" t="s">
        <v>9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6"/>
    </row>
    <row r="136" spans="1:16" hidden="1">
      <c r="A136" s="25" t="s">
        <v>10</v>
      </c>
      <c r="B136" s="5" t="s">
        <v>11</v>
      </c>
      <c r="C136" s="5" t="s">
        <v>12</v>
      </c>
      <c r="D136" s="5" t="s">
        <v>13</v>
      </c>
      <c r="E136" s="5" t="s">
        <v>14</v>
      </c>
      <c r="F136" s="5" t="s">
        <v>15</v>
      </c>
      <c r="G136" s="5" t="s">
        <v>16</v>
      </c>
      <c r="H136" s="5" t="s">
        <v>17</v>
      </c>
      <c r="I136" s="5" t="s">
        <v>18</v>
      </c>
      <c r="J136" s="5" t="s">
        <v>19</v>
      </c>
      <c r="K136" s="5" t="s">
        <v>20</v>
      </c>
      <c r="L136" s="5" t="s">
        <v>21</v>
      </c>
      <c r="M136" s="5" t="s">
        <v>22</v>
      </c>
      <c r="N136" s="15"/>
      <c r="O136" s="7" t="s">
        <v>49</v>
      </c>
      <c r="P136" s="16"/>
    </row>
    <row r="137" spans="1:16" hidden="1">
      <c r="A137" s="25">
        <v>2017</v>
      </c>
      <c r="B137" s="29">
        <v>0</v>
      </c>
      <c r="C137" s="29">
        <v>0</v>
      </c>
      <c r="D137" s="29">
        <v>1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15"/>
      <c r="O137" s="34">
        <f>SUM(B137:N137)</f>
        <v>1</v>
      </c>
      <c r="P137" s="16"/>
    </row>
    <row r="138" spans="1:16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9"/>
    </row>
  </sheetData>
  <mergeCells count="2">
    <mergeCell ref="A1:P2"/>
    <mergeCell ref="A3:P3"/>
  </mergeCells>
  <pageMargins left="0.25" right="1.32" top="0.22" bottom="0.22" header="0.2" footer="0.2"/>
  <pageSetup scale="57" fitToHeight="0" orientation="landscape"/>
  <ignoredErrors>
    <ignoredError sqref="O20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R64"/>
  <sheetViews>
    <sheetView tabSelected="1" zoomScale="90" zoomScaleNormal="90" zoomScalePageLayoutView="90" workbookViewId="0">
      <selection activeCell="F12" sqref="F12:G12"/>
    </sheetView>
  </sheetViews>
  <sheetFormatPr baseColWidth="10" defaultColWidth="10.85546875" defaultRowHeight="1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7" width="0" style="8" hidden="1" customWidth="1"/>
    <col min="18" max="18" width="11.42578125" style="8" bestFit="1" customWidth="1"/>
    <col min="19" max="16384" width="10.85546875" style="8"/>
  </cols>
  <sheetData>
    <row r="1" spans="1:16">
      <c r="A1" s="83" t="s">
        <v>133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4" customHeight="1">
      <c r="A3" s="84" t="s">
        <v>51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>
      <c r="A4" s="1" t="s">
        <v>0</v>
      </c>
      <c r="B4" s="9"/>
    </row>
    <row r="5" spans="1:16">
      <c r="A5" s="10"/>
      <c r="B5" s="11" t="s">
        <v>134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>
      <c r="A6" s="13" t="s">
        <v>1</v>
      </c>
      <c r="B6" s="14" t="s">
        <v>135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>
      <c r="A9" s="2" t="s">
        <v>3</v>
      </c>
      <c r="B9" s="20"/>
    </row>
    <row r="10" spans="1:16">
      <c r="A10" s="10"/>
      <c r="B10" s="21" t="s">
        <v>136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>
      <c r="A11" s="13" t="s">
        <v>1</v>
      </c>
      <c r="B11" s="14" t="s">
        <v>137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>
      <c r="A14" s="3" t="s">
        <v>5</v>
      </c>
      <c r="B14" s="23"/>
    </row>
    <row r="15" spans="1:16">
      <c r="A15" s="10"/>
      <c r="B15" s="41" t="s">
        <v>140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>
      <c r="A16" s="13" t="s">
        <v>1</v>
      </c>
      <c r="B16" s="14" t="s">
        <v>141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8">
      <c r="A17" s="13"/>
      <c r="B17" s="86" t="s">
        <v>125</v>
      </c>
      <c r="C17" s="86"/>
      <c r="D17" s="86"/>
      <c r="E17" s="87" t="s">
        <v>126</v>
      </c>
      <c r="F17" s="87"/>
      <c r="G17" s="87"/>
      <c r="H17" s="88" t="s">
        <v>127</v>
      </c>
      <c r="I17" s="88"/>
      <c r="J17" s="88"/>
      <c r="K17" s="89" t="s">
        <v>128</v>
      </c>
      <c r="L17" s="89"/>
      <c r="M17" s="89"/>
      <c r="N17" s="15"/>
      <c r="O17" s="15"/>
      <c r="P17" s="16"/>
    </row>
    <row r="18" spans="1:18" ht="21">
      <c r="A18" s="78" t="s">
        <v>9</v>
      </c>
      <c r="B18" s="5" t="s">
        <v>11</v>
      </c>
      <c r="C18" s="5" t="s">
        <v>12</v>
      </c>
      <c r="D18" s="5" t="s">
        <v>13</v>
      </c>
      <c r="E18" s="5" t="s">
        <v>14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  <c r="K18" s="5" t="s">
        <v>20</v>
      </c>
      <c r="L18" s="5" t="s">
        <v>21</v>
      </c>
      <c r="M18" s="5" t="s">
        <v>22</v>
      </c>
      <c r="N18" s="26"/>
      <c r="O18" s="7" t="s">
        <v>49</v>
      </c>
      <c r="P18" s="16"/>
    </row>
    <row r="19" spans="1:18">
      <c r="A19" s="49" t="s">
        <v>91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6</v>
      </c>
      <c r="M19" s="27">
        <v>0</v>
      </c>
      <c r="N19" s="26"/>
      <c r="O19" s="27">
        <f>SUM(B19:N19)</f>
        <v>6</v>
      </c>
      <c r="P19" s="16"/>
      <c r="Q19" s="50">
        <v>1</v>
      </c>
    </row>
    <row r="20" spans="1:18">
      <c r="A20" s="49" t="s">
        <v>88</v>
      </c>
      <c r="B20" s="56">
        <f>(B19*$Q$19)/$O$19</f>
        <v>0</v>
      </c>
      <c r="C20" s="56">
        <f t="shared" ref="C20:M20" si="0">(C19*$Q$19)/$O$19</f>
        <v>0</v>
      </c>
      <c r="D20" s="56">
        <f t="shared" si="0"/>
        <v>0</v>
      </c>
      <c r="E20" s="56">
        <f t="shared" si="0"/>
        <v>0</v>
      </c>
      <c r="F20" s="56">
        <f t="shared" si="0"/>
        <v>0</v>
      </c>
      <c r="G20" s="56">
        <f t="shared" si="0"/>
        <v>0</v>
      </c>
      <c r="H20" s="56">
        <f t="shared" si="0"/>
        <v>0</v>
      </c>
      <c r="I20" s="56">
        <f t="shared" si="0"/>
        <v>0</v>
      </c>
      <c r="J20" s="56">
        <f t="shared" si="0"/>
        <v>0</v>
      </c>
      <c r="K20" s="56">
        <f t="shared" si="0"/>
        <v>0</v>
      </c>
      <c r="L20" s="56">
        <f t="shared" si="0"/>
        <v>1</v>
      </c>
      <c r="M20" s="56">
        <f t="shared" si="0"/>
        <v>0</v>
      </c>
      <c r="N20" s="33"/>
      <c r="O20" s="39">
        <f>SUM(B20:N20)</f>
        <v>1</v>
      </c>
      <c r="P20" s="16"/>
      <c r="R20" s="59"/>
    </row>
    <row r="21" spans="1:18">
      <c r="A21" s="49" t="s">
        <v>89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81"/>
      <c r="O21" s="61">
        <f>SUM(B21:N21)</f>
        <v>0</v>
      </c>
      <c r="P21" s="16"/>
      <c r="R21" s="59"/>
    </row>
    <row r="22" spans="1:18">
      <c r="A22" s="49" t="s">
        <v>90</v>
      </c>
      <c r="B22" s="56">
        <f>(B21*$Q$19)/$O$19</f>
        <v>0</v>
      </c>
      <c r="C22" s="56">
        <f t="shared" ref="C22:M22" si="1">(C21*$Q$19)/$O$19</f>
        <v>0</v>
      </c>
      <c r="D22" s="56">
        <f t="shared" si="1"/>
        <v>0</v>
      </c>
      <c r="E22" s="56">
        <f t="shared" si="1"/>
        <v>0</v>
      </c>
      <c r="F22" s="56">
        <f t="shared" si="1"/>
        <v>0</v>
      </c>
      <c r="G22" s="56">
        <f t="shared" si="1"/>
        <v>0</v>
      </c>
      <c r="H22" s="56">
        <f t="shared" si="1"/>
        <v>0</v>
      </c>
      <c r="I22" s="56">
        <f t="shared" si="1"/>
        <v>0</v>
      </c>
      <c r="J22" s="56">
        <f t="shared" si="1"/>
        <v>0</v>
      </c>
      <c r="K22" s="56">
        <f t="shared" si="1"/>
        <v>0</v>
      </c>
      <c r="L22" s="56">
        <f t="shared" si="1"/>
        <v>0</v>
      </c>
      <c r="M22" s="56">
        <f t="shared" si="1"/>
        <v>0</v>
      </c>
      <c r="N22" s="33"/>
      <c r="O22" s="57">
        <f>SUM(B22:N22)</f>
        <v>0</v>
      </c>
      <c r="P22" s="16"/>
      <c r="R22" s="59"/>
    </row>
    <row r="23" spans="1:18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</row>
    <row r="24" spans="1:18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8">
      <c r="A25" s="10"/>
      <c r="B25" s="41" t="s">
        <v>138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2"/>
    </row>
    <row r="26" spans="1:18">
      <c r="A26" s="13" t="s">
        <v>1</v>
      </c>
      <c r="B26" s="14" t="s">
        <v>139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1:18">
      <c r="A27" s="13"/>
      <c r="B27" s="86" t="s">
        <v>125</v>
      </c>
      <c r="C27" s="86"/>
      <c r="D27" s="86"/>
      <c r="E27" s="87" t="s">
        <v>126</v>
      </c>
      <c r="F27" s="87"/>
      <c r="G27" s="87"/>
      <c r="H27" s="88" t="s">
        <v>127</v>
      </c>
      <c r="I27" s="88"/>
      <c r="J27" s="88"/>
      <c r="K27" s="89" t="s">
        <v>128</v>
      </c>
      <c r="L27" s="89"/>
      <c r="M27" s="89"/>
      <c r="N27" s="15"/>
      <c r="O27" s="15"/>
      <c r="P27" s="16"/>
    </row>
    <row r="28" spans="1:18" ht="21">
      <c r="A28" s="78" t="s">
        <v>9</v>
      </c>
      <c r="B28" s="5" t="s">
        <v>11</v>
      </c>
      <c r="C28" s="5" t="s">
        <v>12</v>
      </c>
      <c r="D28" s="5" t="s">
        <v>13</v>
      </c>
      <c r="E28" s="5" t="s">
        <v>14</v>
      </c>
      <c r="F28" s="5" t="s">
        <v>15</v>
      </c>
      <c r="G28" s="5" t="s">
        <v>16</v>
      </c>
      <c r="H28" s="5" t="s">
        <v>17</v>
      </c>
      <c r="I28" s="5" t="s">
        <v>18</v>
      </c>
      <c r="J28" s="5" t="s">
        <v>19</v>
      </c>
      <c r="K28" s="5" t="s">
        <v>20</v>
      </c>
      <c r="L28" s="5" t="s">
        <v>21</v>
      </c>
      <c r="M28" s="5" t="s">
        <v>22</v>
      </c>
      <c r="N28" s="26"/>
      <c r="O28" s="7" t="s">
        <v>49</v>
      </c>
      <c r="P28" s="16"/>
    </row>
    <row r="29" spans="1:18">
      <c r="A29" s="49" t="s">
        <v>91</v>
      </c>
      <c r="B29" s="27">
        <v>0</v>
      </c>
      <c r="C29" s="27">
        <v>2</v>
      </c>
      <c r="D29" s="27">
        <v>4</v>
      </c>
      <c r="E29" s="27">
        <v>2</v>
      </c>
      <c r="F29" s="27">
        <v>2</v>
      </c>
      <c r="G29" s="27">
        <v>0</v>
      </c>
      <c r="H29" s="27">
        <v>0</v>
      </c>
      <c r="I29" s="27">
        <v>2</v>
      </c>
      <c r="J29" s="27">
        <v>2</v>
      </c>
      <c r="K29" s="27">
        <v>2</v>
      </c>
      <c r="L29" s="27">
        <v>4</v>
      </c>
      <c r="M29" s="27">
        <v>0</v>
      </c>
      <c r="N29" s="81"/>
      <c r="O29" s="27">
        <f>SUM(B29:N29)</f>
        <v>20</v>
      </c>
      <c r="P29" s="16"/>
      <c r="Q29" s="50">
        <v>1</v>
      </c>
    </row>
    <row r="30" spans="1:18">
      <c r="A30" s="49" t="s">
        <v>88</v>
      </c>
      <c r="B30" s="56">
        <f>(B29*$Q$29)/$O$29</f>
        <v>0</v>
      </c>
      <c r="C30" s="56">
        <f t="shared" ref="C30:M30" si="2">(C29*$Q$29)/$O$29</f>
        <v>0.1</v>
      </c>
      <c r="D30" s="56">
        <f t="shared" si="2"/>
        <v>0.2</v>
      </c>
      <c r="E30" s="56">
        <f t="shared" si="2"/>
        <v>0.1</v>
      </c>
      <c r="F30" s="56">
        <f t="shared" si="2"/>
        <v>0.1</v>
      </c>
      <c r="G30" s="56">
        <f t="shared" si="2"/>
        <v>0</v>
      </c>
      <c r="H30" s="56">
        <f t="shared" si="2"/>
        <v>0</v>
      </c>
      <c r="I30" s="56">
        <f t="shared" si="2"/>
        <v>0.1</v>
      </c>
      <c r="J30" s="56">
        <f t="shared" si="2"/>
        <v>0.1</v>
      </c>
      <c r="K30" s="56">
        <f t="shared" si="2"/>
        <v>0.1</v>
      </c>
      <c r="L30" s="56">
        <f t="shared" si="2"/>
        <v>0.2</v>
      </c>
      <c r="M30" s="56">
        <f t="shared" si="2"/>
        <v>0</v>
      </c>
      <c r="N30" s="33"/>
      <c r="O30" s="39">
        <f>SUM(B30:N30)</f>
        <v>1</v>
      </c>
      <c r="P30" s="16"/>
      <c r="R30" s="59"/>
    </row>
    <row r="31" spans="1:18">
      <c r="A31" s="49" t="s">
        <v>89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81"/>
      <c r="O31" s="61">
        <f>SUM(B31:N31)</f>
        <v>0</v>
      </c>
      <c r="P31" s="16"/>
      <c r="R31" s="59"/>
    </row>
    <row r="32" spans="1:18">
      <c r="A32" s="49" t="s">
        <v>90</v>
      </c>
      <c r="B32" s="56">
        <f>(B31*$Q$19)/$O$19</f>
        <v>0</v>
      </c>
      <c r="C32" s="56">
        <f t="shared" ref="C32:M32" si="3">(C31*$Q$19)/$O$19</f>
        <v>0</v>
      </c>
      <c r="D32" s="56">
        <f t="shared" si="3"/>
        <v>0</v>
      </c>
      <c r="E32" s="56">
        <f t="shared" si="3"/>
        <v>0</v>
      </c>
      <c r="F32" s="56">
        <f t="shared" si="3"/>
        <v>0</v>
      </c>
      <c r="G32" s="56">
        <f t="shared" si="3"/>
        <v>0</v>
      </c>
      <c r="H32" s="56">
        <f t="shared" si="3"/>
        <v>0</v>
      </c>
      <c r="I32" s="56">
        <f t="shared" si="3"/>
        <v>0</v>
      </c>
      <c r="J32" s="56">
        <f t="shared" si="3"/>
        <v>0</v>
      </c>
      <c r="K32" s="56">
        <f t="shared" si="3"/>
        <v>0</v>
      </c>
      <c r="L32" s="56">
        <f t="shared" si="3"/>
        <v>0</v>
      </c>
      <c r="M32" s="56">
        <f t="shared" si="3"/>
        <v>0</v>
      </c>
      <c r="N32" s="33"/>
      <c r="O32" s="57">
        <f>SUM(B32:N32)</f>
        <v>0</v>
      </c>
      <c r="P32" s="16"/>
      <c r="R32" s="59"/>
    </row>
    <row r="33" spans="1:18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8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8">
      <c r="A35" s="10"/>
      <c r="B35" s="41" t="s">
        <v>142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2"/>
    </row>
    <row r="36" spans="1:18">
      <c r="A36" s="13" t="s">
        <v>1</v>
      </c>
      <c r="B36" s="14" t="s">
        <v>143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  <row r="37" spans="1:18">
      <c r="A37" s="13"/>
      <c r="B37" s="86" t="s">
        <v>125</v>
      </c>
      <c r="C37" s="86"/>
      <c r="D37" s="86"/>
      <c r="E37" s="87" t="s">
        <v>126</v>
      </c>
      <c r="F37" s="87"/>
      <c r="G37" s="87"/>
      <c r="H37" s="88" t="s">
        <v>127</v>
      </c>
      <c r="I37" s="88"/>
      <c r="J37" s="88"/>
      <c r="K37" s="89" t="s">
        <v>128</v>
      </c>
      <c r="L37" s="89"/>
      <c r="M37" s="89"/>
      <c r="N37" s="15"/>
      <c r="O37" s="15"/>
      <c r="P37" s="16"/>
    </row>
    <row r="38" spans="1:18" ht="21">
      <c r="A38" s="78" t="s">
        <v>9</v>
      </c>
      <c r="B38" s="5" t="s">
        <v>11</v>
      </c>
      <c r="C38" s="5" t="s">
        <v>12</v>
      </c>
      <c r="D38" s="5" t="s">
        <v>13</v>
      </c>
      <c r="E38" s="5" t="s">
        <v>14</v>
      </c>
      <c r="F38" s="5" t="s">
        <v>15</v>
      </c>
      <c r="G38" s="5" t="s">
        <v>16</v>
      </c>
      <c r="H38" s="5" t="s">
        <v>17</v>
      </c>
      <c r="I38" s="5" t="s">
        <v>18</v>
      </c>
      <c r="J38" s="5" t="s">
        <v>19</v>
      </c>
      <c r="K38" s="5" t="s">
        <v>20</v>
      </c>
      <c r="L38" s="5" t="s">
        <v>21</v>
      </c>
      <c r="M38" s="5" t="s">
        <v>22</v>
      </c>
      <c r="N38" s="26"/>
      <c r="O38" s="7" t="s">
        <v>49</v>
      </c>
      <c r="P38" s="16"/>
    </row>
    <row r="39" spans="1:18">
      <c r="A39" s="49" t="s">
        <v>91</v>
      </c>
      <c r="B39" s="27">
        <v>1</v>
      </c>
      <c r="C39" s="27">
        <v>1</v>
      </c>
      <c r="D39" s="27">
        <v>4</v>
      </c>
      <c r="E39" s="27">
        <v>1</v>
      </c>
      <c r="F39" s="27">
        <v>2</v>
      </c>
      <c r="G39" s="27">
        <v>2</v>
      </c>
      <c r="H39" s="27">
        <v>2</v>
      </c>
      <c r="I39" s="27">
        <v>1</v>
      </c>
      <c r="J39" s="27">
        <v>3</v>
      </c>
      <c r="K39" s="27">
        <v>2</v>
      </c>
      <c r="L39" s="27">
        <v>3</v>
      </c>
      <c r="M39" s="27">
        <v>1</v>
      </c>
      <c r="N39" s="81"/>
      <c r="O39" s="27">
        <f>SUM(B39:N39)</f>
        <v>23</v>
      </c>
      <c r="P39" s="16"/>
      <c r="Q39" s="50">
        <v>1</v>
      </c>
    </row>
    <row r="40" spans="1:18">
      <c r="A40" s="49" t="s">
        <v>88</v>
      </c>
      <c r="B40" s="56">
        <f>(B39*$Q$39)/$O$39</f>
        <v>4.3478260869565216E-2</v>
      </c>
      <c r="C40" s="56">
        <f t="shared" ref="C40:M40" si="4">(C39*$Q$39)/$O$39</f>
        <v>4.3478260869565216E-2</v>
      </c>
      <c r="D40" s="56">
        <f t="shared" si="4"/>
        <v>0.17391304347826086</v>
      </c>
      <c r="E40" s="56">
        <f t="shared" si="4"/>
        <v>4.3478260869565216E-2</v>
      </c>
      <c r="F40" s="56">
        <f t="shared" si="4"/>
        <v>8.6956521739130432E-2</v>
      </c>
      <c r="G40" s="56">
        <f t="shared" si="4"/>
        <v>8.6956521739130432E-2</v>
      </c>
      <c r="H40" s="56">
        <f t="shared" si="4"/>
        <v>8.6956521739130432E-2</v>
      </c>
      <c r="I40" s="56">
        <f t="shared" si="4"/>
        <v>4.3478260869565216E-2</v>
      </c>
      <c r="J40" s="56">
        <f t="shared" si="4"/>
        <v>0.13043478260869565</v>
      </c>
      <c r="K40" s="56">
        <f t="shared" si="4"/>
        <v>8.6956521739130432E-2</v>
      </c>
      <c r="L40" s="56">
        <f t="shared" si="4"/>
        <v>0.13043478260869565</v>
      </c>
      <c r="M40" s="56">
        <f t="shared" si="4"/>
        <v>4.3478260869565216E-2</v>
      </c>
      <c r="N40" s="33"/>
      <c r="O40" s="39">
        <f>SUM(B40:N40)</f>
        <v>1.0000000000000002</v>
      </c>
      <c r="P40" s="16"/>
      <c r="R40" s="59"/>
    </row>
    <row r="41" spans="1:18">
      <c r="A41" s="49" t="s">
        <v>89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81"/>
      <c r="O41" s="61">
        <f>SUM(B41:N41)</f>
        <v>0</v>
      </c>
      <c r="P41" s="16"/>
      <c r="R41" s="59"/>
    </row>
    <row r="42" spans="1:18">
      <c r="A42" s="49" t="s">
        <v>90</v>
      </c>
      <c r="B42" s="56">
        <f>(B41*$Q$19)/$O$19</f>
        <v>0</v>
      </c>
      <c r="C42" s="56">
        <f t="shared" ref="C42:M42" si="5">(C41*$Q$19)/$O$19</f>
        <v>0</v>
      </c>
      <c r="D42" s="56">
        <f t="shared" si="5"/>
        <v>0</v>
      </c>
      <c r="E42" s="56">
        <f t="shared" si="5"/>
        <v>0</v>
      </c>
      <c r="F42" s="56">
        <f t="shared" si="5"/>
        <v>0</v>
      </c>
      <c r="G42" s="56">
        <f t="shared" si="5"/>
        <v>0</v>
      </c>
      <c r="H42" s="56">
        <f t="shared" si="5"/>
        <v>0</v>
      </c>
      <c r="I42" s="56">
        <f t="shared" si="5"/>
        <v>0</v>
      </c>
      <c r="J42" s="56">
        <f t="shared" si="5"/>
        <v>0</v>
      </c>
      <c r="K42" s="56">
        <f t="shared" si="5"/>
        <v>0</v>
      </c>
      <c r="L42" s="56">
        <f t="shared" si="5"/>
        <v>0</v>
      </c>
      <c r="M42" s="56">
        <f t="shared" si="5"/>
        <v>0</v>
      </c>
      <c r="N42" s="33"/>
      <c r="O42" s="57">
        <f>SUM(B42:N42)</f>
        <v>0</v>
      </c>
      <c r="P42" s="16"/>
      <c r="R42" s="59"/>
    </row>
    <row r="43" spans="1:18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</row>
    <row r="44" spans="1:1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8">
      <c r="A45" s="4" t="s">
        <v>8</v>
      </c>
      <c r="B45" s="30"/>
    </row>
    <row r="46" spans="1:18">
      <c r="A46" s="10"/>
      <c r="B46" s="31" t="s">
        <v>145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/>
    </row>
    <row r="47" spans="1:18">
      <c r="A47" s="13" t="s">
        <v>1</v>
      </c>
      <c r="B47" s="14" t="s">
        <v>146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</row>
    <row r="48" spans="1:18">
      <c r="A48" s="13"/>
      <c r="B48" s="86" t="s">
        <v>125</v>
      </c>
      <c r="C48" s="86"/>
      <c r="D48" s="86"/>
      <c r="E48" s="87" t="s">
        <v>126</v>
      </c>
      <c r="F48" s="87"/>
      <c r="G48" s="87"/>
      <c r="H48" s="88" t="s">
        <v>127</v>
      </c>
      <c r="I48" s="88"/>
      <c r="J48" s="88"/>
      <c r="K48" s="89" t="s">
        <v>128</v>
      </c>
      <c r="L48" s="89"/>
      <c r="M48" s="89"/>
      <c r="N48" s="15"/>
      <c r="O48" s="15"/>
      <c r="P48" s="16"/>
    </row>
    <row r="49" spans="1:17" ht="21">
      <c r="A49" s="78" t="s">
        <v>9</v>
      </c>
      <c r="B49" s="5" t="s">
        <v>11</v>
      </c>
      <c r="C49" s="5" t="s">
        <v>12</v>
      </c>
      <c r="D49" s="5" t="s">
        <v>13</v>
      </c>
      <c r="E49" s="5" t="s">
        <v>14</v>
      </c>
      <c r="F49" s="5" t="s">
        <v>15</v>
      </c>
      <c r="G49" s="5" t="s">
        <v>16</v>
      </c>
      <c r="H49" s="5" t="s">
        <v>17</v>
      </c>
      <c r="I49" s="5" t="s">
        <v>18</v>
      </c>
      <c r="J49" s="5" t="s">
        <v>19</v>
      </c>
      <c r="K49" s="5" t="s">
        <v>20</v>
      </c>
      <c r="L49" s="5" t="s">
        <v>21</v>
      </c>
      <c r="M49" s="5" t="s">
        <v>22</v>
      </c>
      <c r="N49" s="15"/>
      <c r="O49" s="7" t="s">
        <v>49</v>
      </c>
      <c r="P49" s="16"/>
    </row>
    <row r="50" spans="1:17">
      <c r="A50" s="49" t="s">
        <v>91</v>
      </c>
      <c r="B50" s="29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5</v>
      </c>
      <c r="K50" s="29">
        <v>0</v>
      </c>
      <c r="L50" s="29">
        <v>0</v>
      </c>
      <c r="M50" s="29">
        <v>0</v>
      </c>
      <c r="N50" s="15"/>
      <c r="O50" s="34">
        <f>SUM(B50:N50)</f>
        <v>5</v>
      </c>
      <c r="P50" s="16"/>
      <c r="Q50" s="50">
        <v>1</v>
      </c>
    </row>
    <row r="51" spans="1:17">
      <c r="A51" s="49" t="s">
        <v>88</v>
      </c>
      <c r="B51" s="56">
        <f>(B50*$Q$50)/$O$50</f>
        <v>0</v>
      </c>
      <c r="C51" s="56">
        <f t="shared" ref="C51:M51" si="6">(C50*$Q$50)/$O$50</f>
        <v>0</v>
      </c>
      <c r="D51" s="56">
        <f t="shared" si="6"/>
        <v>0</v>
      </c>
      <c r="E51" s="56">
        <f t="shared" si="6"/>
        <v>0</v>
      </c>
      <c r="F51" s="56">
        <f t="shared" si="6"/>
        <v>0</v>
      </c>
      <c r="G51" s="56">
        <f t="shared" si="6"/>
        <v>0</v>
      </c>
      <c r="H51" s="56">
        <f t="shared" si="6"/>
        <v>0</v>
      </c>
      <c r="I51" s="56">
        <f t="shared" si="6"/>
        <v>0</v>
      </c>
      <c r="J51" s="56">
        <f t="shared" si="6"/>
        <v>1</v>
      </c>
      <c r="K51" s="56">
        <f t="shared" si="6"/>
        <v>0</v>
      </c>
      <c r="L51" s="56">
        <f t="shared" si="6"/>
        <v>0</v>
      </c>
      <c r="M51" s="56">
        <f t="shared" si="6"/>
        <v>0</v>
      </c>
      <c r="N51" s="33"/>
      <c r="O51" s="39">
        <f>SUM(B51:N51)</f>
        <v>1</v>
      </c>
      <c r="P51" s="16"/>
    </row>
    <row r="52" spans="1:17">
      <c r="A52" s="49" t="s">
        <v>89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15"/>
      <c r="O52" s="60">
        <f>SUM(B52:N52)</f>
        <v>0</v>
      </c>
      <c r="P52" s="16"/>
    </row>
    <row r="53" spans="1:17">
      <c r="A53" s="49" t="s">
        <v>90</v>
      </c>
      <c r="B53" s="56">
        <f>(B52*$Q$50)/$O$50</f>
        <v>0</v>
      </c>
      <c r="C53" s="56">
        <f t="shared" ref="C53:M53" si="7">(C52*$Q$50)/$O$50</f>
        <v>0</v>
      </c>
      <c r="D53" s="56">
        <f t="shared" si="7"/>
        <v>0</v>
      </c>
      <c r="E53" s="56">
        <f t="shared" si="7"/>
        <v>0</v>
      </c>
      <c r="F53" s="56">
        <f t="shared" si="7"/>
        <v>0</v>
      </c>
      <c r="G53" s="56">
        <f t="shared" si="7"/>
        <v>0</v>
      </c>
      <c r="H53" s="56">
        <f t="shared" si="7"/>
        <v>0</v>
      </c>
      <c r="I53" s="56">
        <f t="shared" si="7"/>
        <v>0</v>
      </c>
      <c r="J53" s="56">
        <f t="shared" si="7"/>
        <v>0</v>
      </c>
      <c r="K53" s="56">
        <f t="shared" si="7"/>
        <v>0</v>
      </c>
      <c r="L53" s="56">
        <f t="shared" si="7"/>
        <v>0</v>
      </c>
      <c r="M53" s="56">
        <f t="shared" si="7"/>
        <v>0</v>
      </c>
      <c r="N53" s="33"/>
      <c r="O53" s="57">
        <f>SUM(B53:N53)</f>
        <v>0</v>
      </c>
      <c r="P53" s="16"/>
    </row>
    <row r="54" spans="1:17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</row>
    <row r="56" spans="1:17">
      <c r="A56" s="10"/>
      <c r="B56" s="31" t="s">
        <v>147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</row>
    <row r="57" spans="1:17">
      <c r="A57" s="13" t="s">
        <v>1</v>
      </c>
      <c r="B57" s="14" t="s">
        <v>148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</row>
    <row r="58" spans="1:17">
      <c r="A58" s="13"/>
      <c r="B58" s="86" t="s">
        <v>125</v>
      </c>
      <c r="C58" s="86"/>
      <c r="D58" s="86"/>
      <c r="E58" s="87" t="s">
        <v>126</v>
      </c>
      <c r="F58" s="87"/>
      <c r="G58" s="87"/>
      <c r="H58" s="88" t="s">
        <v>127</v>
      </c>
      <c r="I58" s="88"/>
      <c r="J58" s="88"/>
      <c r="K58" s="89" t="s">
        <v>128</v>
      </c>
      <c r="L58" s="89"/>
      <c r="M58" s="89"/>
      <c r="N58" s="15"/>
      <c r="O58" s="15"/>
      <c r="P58" s="16"/>
    </row>
    <row r="59" spans="1:17" ht="21">
      <c r="A59" s="78" t="s">
        <v>9</v>
      </c>
      <c r="B59" s="5" t="s">
        <v>11</v>
      </c>
      <c r="C59" s="5" t="s">
        <v>12</v>
      </c>
      <c r="D59" s="5" t="s">
        <v>13</v>
      </c>
      <c r="E59" s="5" t="s">
        <v>14</v>
      </c>
      <c r="F59" s="5" t="s">
        <v>15</v>
      </c>
      <c r="G59" s="5" t="s">
        <v>16</v>
      </c>
      <c r="H59" s="5" t="s">
        <v>17</v>
      </c>
      <c r="I59" s="5" t="s">
        <v>18</v>
      </c>
      <c r="J59" s="5" t="s">
        <v>19</v>
      </c>
      <c r="K59" s="5" t="s">
        <v>20</v>
      </c>
      <c r="L59" s="5" t="s">
        <v>21</v>
      </c>
      <c r="M59" s="5" t="s">
        <v>22</v>
      </c>
      <c r="N59" s="15"/>
      <c r="O59" s="7" t="s">
        <v>49</v>
      </c>
      <c r="P59" s="16"/>
    </row>
    <row r="60" spans="1:17">
      <c r="A60" s="49" t="s">
        <v>91</v>
      </c>
      <c r="B60" s="29">
        <v>3</v>
      </c>
      <c r="C60" s="29">
        <v>3</v>
      </c>
      <c r="D60" s="29">
        <v>3</v>
      </c>
      <c r="E60" s="29">
        <v>2</v>
      </c>
      <c r="F60" s="29">
        <v>6</v>
      </c>
      <c r="G60" s="29">
        <v>6</v>
      </c>
      <c r="H60" s="29">
        <v>3</v>
      </c>
      <c r="I60" s="29">
        <v>3</v>
      </c>
      <c r="J60" s="29">
        <v>2</v>
      </c>
      <c r="K60" s="29">
        <v>3</v>
      </c>
      <c r="L60" s="29">
        <v>3</v>
      </c>
      <c r="M60" s="29">
        <v>3</v>
      </c>
      <c r="N60" s="15"/>
      <c r="O60" s="34">
        <f>SUM(B60:N60)</f>
        <v>40</v>
      </c>
      <c r="P60" s="16"/>
      <c r="Q60" s="50">
        <v>1</v>
      </c>
    </row>
    <row r="61" spans="1:17">
      <c r="A61" s="49" t="s">
        <v>88</v>
      </c>
      <c r="B61" s="6">
        <f>(B60*$Q$60)/$O$60</f>
        <v>7.4999999999999997E-2</v>
      </c>
      <c r="C61" s="6">
        <f t="shared" ref="C61:M61" si="8">(C60*$Q$60)/$O$60</f>
        <v>7.4999999999999997E-2</v>
      </c>
      <c r="D61" s="6">
        <f t="shared" si="8"/>
        <v>7.4999999999999997E-2</v>
      </c>
      <c r="E61" s="6">
        <f t="shared" si="8"/>
        <v>0.05</v>
      </c>
      <c r="F61" s="6">
        <f t="shared" si="8"/>
        <v>0.15</v>
      </c>
      <c r="G61" s="6">
        <f t="shared" si="8"/>
        <v>0.15</v>
      </c>
      <c r="H61" s="6">
        <f t="shared" si="8"/>
        <v>7.4999999999999997E-2</v>
      </c>
      <c r="I61" s="6">
        <f t="shared" si="8"/>
        <v>7.4999999999999997E-2</v>
      </c>
      <c r="J61" s="6">
        <f t="shared" si="8"/>
        <v>0.05</v>
      </c>
      <c r="K61" s="6">
        <f t="shared" si="8"/>
        <v>7.4999999999999997E-2</v>
      </c>
      <c r="L61" s="6">
        <f t="shared" si="8"/>
        <v>7.4999999999999997E-2</v>
      </c>
      <c r="M61" s="6">
        <f t="shared" si="8"/>
        <v>7.4999999999999997E-2</v>
      </c>
      <c r="N61" s="33"/>
      <c r="O61" s="39">
        <f>SUM(B61:N61)</f>
        <v>0.99999999999999978</v>
      </c>
      <c r="P61" s="16"/>
    </row>
    <row r="62" spans="1:17">
      <c r="A62" s="49" t="s">
        <v>89</v>
      </c>
      <c r="B62" s="51">
        <v>0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1">
        <v>0</v>
      </c>
      <c r="M62" s="51">
        <v>0</v>
      </c>
      <c r="N62" s="15"/>
      <c r="O62" s="60">
        <f>SUM(B62:N62)</f>
        <v>0</v>
      </c>
      <c r="P62" s="16"/>
    </row>
    <row r="63" spans="1:17">
      <c r="A63" s="49" t="s">
        <v>90</v>
      </c>
      <c r="B63" s="56">
        <f>(B62*$Q$60)/$O$60</f>
        <v>0</v>
      </c>
      <c r="C63" s="56">
        <f t="shared" ref="C63:M63" si="9">(C62*$Q$60)/$O$60</f>
        <v>0</v>
      </c>
      <c r="D63" s="56">
        <f t="shared" si="9"/>
        <v>0</v>
      </c>
      <c r="E63" s="56">
        <f t="shared" si="9"/>
        <v>0</v>
      </c>
      <c r="F63" s="56">
        <f t="shared" si="9"/>
        <v>0</v>
      </c>
      <c r="G63" s="56">
        <f t="shared" si="9"/>
        <v>0</v>
      </c>
      <c r="H63" s="56">
        <f t="shared" si="9"/>
        <v>0</v>
      </c>
      <c r="I63" s="56">
        <f t="shared" si="9"/>
        <v>0</v>
      </c>
      <c r="J63" s="56">
        <f t="shared" si="9"/>
        <v>0</v>
      </c>
      <c r="K63" s="56">
        <f t="shared" si="9"/>
        <v>0</v>
      </c>
      <c r="L63" s="56">
        <f t="shared" si="9"/>
        <v>0</v>
      </c>
      <c r="M63" s="56">
        <f t="shared" si="9"/>
        <v>0</v>
      </c>
      <c r="N63" s="33"/>
      <c r="O63" s="57">
        <f>SUM(B63:N63)</f>
        <v>0</v>
      </c>
      <c r="P63" s="16"/>
    </row>
    <row r="64" spans="1:17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</row>
  </sheetData>
  <mergeCells count="22">
    <mergeCell ref="B27:D27"/>
    <mergeCell ref="E27:G27"/>
    <mergeCell ref="H27:J27"/>
    <mergeCell ref="K27:M27"/>
    <mergeCell ref="B37:D37"/>
    <mergeCell ref="E37:G37"/>
    <mergeCell ref="H37:J37"/>
    <mergeCell ref="K37:M37"/>
    <mergeCell ref="B48:D48"/>
    <mergeCell ref="E48:G48"/>
    <mergeCell ref="H48:J48"/>
    <mergeCell ref="K48:M48"/>
    <mergeCell ref="B58:D58"/>
    <mergeCell ref="E58:G58"/>
    <mergeCell ref="H58:J58"/>
    <mergeCell ref="K58:M58"/>
    <mergeCell ref="A1:P2"/>
    <mergeCell ref="A3:P3"/>
    <mergeCell ref="B17:D17"/>
    <mergeCell ref="E17:G17"/>
    <mergeCell ref="H17:J17"/>
    <mergeCell ref="K17:M17"/>
  </mergeCells>
  <pageMargins left="0.43307086614173229" right="0.15748031496062992" top="0.23622047244094491" bottom="0.27559055118110237" header="0.19685039370078741" footer="0.19685039370078741"/>
  <pageSetup scale="63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AP85"/>
  <sheetViews>
    <sheetView zoomScale="90" zoomScaleNormal="90" zoomScalePageLayoutView="90" workbookViewId="0">
      <selection sqref="A1:P2"/>
    </sheetView>
  </sheetViews>
  <sheetFormatPr baseColWidth="10" defaultColWidth="10.85546875" defaultRowHeight="1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8" width="0" style="8" hidden="1" customWidth="1"/>
    <col min="19" max="19" width="2" style="8" hidden="1" customWidth="1"/>
    <col min="20" max="23" width="0" style="8" hidden="1" customWidth="1"/>
    <col min="24" max="24" width="3.28515625" style="8" hidden="1" customWidth="1"/>
    <col min="25" max="25" width="0" style="8" hidden="1" customWidth="1"/>
    <col min="26" max="26" width="8.42578125" style="8" hidden="1" customWidth="1"/>
    <col min="27" max="27" width="12.28515625" style="8" hidden="1" customWidth="1"/>
    <col min="28" max="28" width="14.28515625" style="8" hidden="1" customWidth="1"/>
    <col min="29" max="29" width="9.140625" style="8" hidden="1" customWidth="1"/>
    <col min="30" max="30" width="6.42578125" style="8" hidden="1" customWidth="1"/>
    <col min="31" max="31" width="2.85546875" style="8" hidden="1" customWidth="1"/>
    <col min="32" max="32" width="11.7109375" style="8" hidden="1" customWidth="1"/>
    <col min="33" max="33" width="12.28515625" style="8" hidden="1" customWidth="1"/>
    <col min="34" max="34" width="14.28515625" style="8" hidden="1" customWidth="1"/>
    <col min="35" max="35" width="9.140625" style="8" hidden="1" customWidth="1"/>
    <col min="36" max="36" width="6.42578125" style="8" hidden="1" customWidth="1"/>
    <col min="37" max="37" width="0" style="8" hidden="1" customWidth="1"/>
    <col min="38" max="38" width="9.140625" style="8" hidden="1" customWidth="1"/>
    <col min="39" max="39" width="12.28515625" style="8" hidden="1" customWidth="1"/>
    <col min="40" max="40" width="14.28515625" style="8" hidden="1" customWidth="1"/>
    <col min="41" max="41" width="9.140625" style="8" hidden="1" customWidth="1"/>
    <col min="42" max="42" width="6.42578125" style="8" hidden="1" customWidth="1"/>
    <col min="43" max="57" width="0" style="8" hidden="1" customWidth="1"/>
    <col min="58" max="16384" width="10.85546875" style="8"/>
  </cols>
  <sheetData>
    <row r="1" spans="1:16" ht="14.1" customHeight="1">
      <c r="A1" s="83" t="s">
        <v>133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4.1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4" customHeight="1">
      <c r="A3" s="84" t="s">
        <v>72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>
      <c r="A4" s="1" t="s">
        <v>0</v>
      </c>
      <c r="B4" s="9"/>
    </row>
    <row r="5" spans="1:16">
      <c r="A5" s="10"/>
      <c r="B5" s="11" t="s">
        <v>134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>
      <c r="A6" s="13" t="s">
        <v>1</v>
      </c>
      <c r="B6" s="14" t="s">
        <v>135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>
      <c r="A9" s="2" t="s">
        <v>3</v>
      </c>
      <c r="B9" s="20"/>
    </row>
    <row r="10" spans="1:16">
      <c r="A10" s="10"/>
      <c r="B10" s="21" t="s">
        <v>136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>
      <c r="A11" s="13" t="s">
        <v>1</v>
      </c>
      <c r="B11" s="14" t="s">
        <v>137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>
      <c r="A14" s="3" t="s">
        <v>77</v>
      </c>
      <c r="B14" s="23"/>
    </row>
    <row r="15" spans="1:16">
      <c r="A15" s="10"/>
      <c r="B15" s="90" t="s">
        <v>73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1"/>
    </row>
    <row r="16" spans="1:16">
      <c r="A16" s="13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</row>
    <row r="17" spans="1:17">
      <c r="A17" s="13" t="s">
        <v>1</v>
      </c>
      <c r="B17" s="14" t="s">
        <v>75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1:17">
      <c r="A18" s="13"/>
      <c r="B18" s="86" t="s">
        <v>125</v>
      </c>
      <c r="C18" s="86"/>
      <c r="D18" s="86"/>
      <c r="E18" s="87" t="s">
        <v>126</v>
      </c>
      <c r="F18" s="87"/>
      <c r="G18" s="87"/>
      <c r="H18" s="88" t="s">
        <v>127</v>
      </c>
      <c r="I18" s="88"/>
      <c r="J18" s="88"/>
      <c r="K18" s="89" t="s">
        <v>128</v>
      </c>
      <c r="L18" s="89"/>
      <c r="M18" s="89"/>
      <c r="N18" s="15"/>
      <c r="O18" s="15"/>
      <c r="P18" s="16"/>
    </row>
    <row r="19" spans="1:17" ht="21">
      <c r="A19" s="78" t="s">
        <v>9</v>
      </c>
      <c r="B19" s="5" t="s">
        <v>11</v>
      </c>
      <c r="C19" s="5" t="s">
        <v>12</v>
      </c>
      <c r="D19" s="5" t="s">
        <v>13</v>
      </c>
      <c r="E19" s="5" t="s">
        <v>14</v>
      </c>
      <c r="F19" s="5" t="s">
        <v>15</v>
      </c>
      <c r="G19" s="5" t="s">
        <v>16</v>
      </c>
      <c r="H19" s="5" t="s">
        <v>17</v>
      </c>
      <c r="I19" s="5" t="s">
        <v>18</v>
      </c>
      <c r="J19" s="5" t="s">
        <v>19</v>
      </c>
      <c r="K19" s="5" t="s">
        <v>20</v>
      </c>
      <c r="L19" s="5" t="s">
        <v>21</v>
      </c>
      <c r="M19" s="5" t="s">
        <v>22</v>
      </c>
      <c r="N19" s="26"/>
      <c r="O19" s="7" t="s">
        <v>49</v>
      </c>
      <c r="P19" s="16"/>
    </row>
    <row r="20" spans="1:17">
      <c r="A20" s="49" t="s">
        <v>91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65">
        <v>0</v>
      </c>
      <c r="L20" s="27">
        <v>0</v>
      </c>
      <c r="M20" s="27">
        <v>0</v>
      </c>
      <c r="N20" s="28"/>
      <c r="O20" s="27">
        <f t="shared" ref="O20:O25" si="0">SUM(B20:N20)</f>
        <v>1</v>
      </c>
      <c r="P20" s="16"/>
      <c r="Q20" s="50">
        <v>1</v>
      </c>
    </row>
    <row r="21" spans="1:17">
      <c r="A21" s="49" t="s">
        <v>88</v>
      </c>
      <c r="B21" s="6">
        <f>(B20*$Q$20)/$O$20</f>
        <v>0</v>
      </c>
      <c r="C21" s="6">
        <f t="shared" ref="C21:M21" si="1">(C20*$Q$20)/$O$20</f>
        <v>0</v>
      </c>
      <c r="D21" s="6">
        <f t="shared" si="1"/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1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33"/>
      <c r="O21" s="39">
        <f t="shared" si="0"/>
        <v>1</v>
      </c>
      <c r="P21" s="16"/>
    </row>
    <row r="22" spans="1:17">
      <c r="A22" s="49" t="s">
        <v>89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33"/>
      <c r="O22" s="61">
        <f t="shared" si="0"/>
        <v>0</v>
      </c>
      <c r="P22" s="16"/>
    </row>
    <row r="23" spans="1:17">
      <c r="A23" s="49" t="s">
        <v>90</v>
      </c>
      <c r="B23" s="56">
        <f>(B22*$Q$20)/$O$20</f>
        <v>0</v>
      </c>
      <c r="C23" s="56">
        <f t="shared" ref="C23:M23" si="2">(C22*$Q$20)/$O$20</f>
        <v>0</v>
      </c>
      <c r="D23" s="56">
        <f t="shared" si="2"/>
        <v>0</v>
      </c>
      <c r="E23" s="56">
        <f t="shared" si="2"/>
        <v>0</v>
      </c>
      <c r="F23" s="56">
        <f t="shared" si="2"/>
        <v>0</v>
      </c>
      <c r="G23" s="56">
        <f t="shared" si="2"/>
        <v>0</v>
      </c>
      <c r="H23" s="56">
        <f t="shared" si="2"/>
        <v>0</v>
      </c>
      <c r="I23" s="56">
        <f t="shared" si="2"/>
        <v>0</v>
      </c>
      <c r="J23" s="56">
        <f t="shared" si="2"/>
        <v>0</v>
      </c>
      <c r="K23" s="56">
        <f t="shared" si="2"/>
        <v>0</v>
      </c>
      <c r="L23" s="56">
        <f t="shared" si="2"/>
        <v>0</v>
      </c>
      <c r="M23" s="56">
        <f t="shared" si="2"/>
        <v>0</v>
      </c>
      <c r="N23" s="33"/>
      <c r="O23" s="57">
        <f t="shared" si="0"/>
        <v>0</v>
      </c>
      <c r="P23" s="16"/>
    </row>
    <row r="24" spans="1:17">
      <c r="A24" s="49" t="s">
        <v>102</v>
      </c>
      <c r="B24" s="56">
        <f>(B20*$Q$24)/$O$20</f>
        <v>0</v>
      </c>
      <c r="C24" s="56">
        <f t="shared" ref="C24:M24" si="3">(C20*$Q$24)/$O$20</f>
        <v>0</v>
      </c>
      <c r="D24" s="56">
        <f t="shared" si="3"/>
        <v>0</v>
      </c>
      <c r="E24" s="56">
        <f t="shared" si="3"/>
        <v>0</v>
      </c>
      <c r="F24" s="56">
        <f t="shared" si="3"/>
        <v>0</v>
      </c>
      <c r="G24" s="56">
        <f t="shared" si="3"/>
        <v>0</v>
      </c>
      <c r="H24" s="56">
        <f t="shared" si="3"/>
        <v>0.33329999999999999</v>
      </c>
      <c r="I24" s="56">
        <f t="shared" si="3"/>
        <v>0</v>
      </c>
      <c r="J24" s="56">
        <f t="shared" si="3"/>
        <v>0</v>
      </c>
      <c r="K24" s="56">
        <f t="shared" si="3"/>
        <v>0</v>
      </c>
      <c r="L24" s="56">
        <f t="shared" si="3"/>
        <v>0</v>
      </c>
      <c r="M24" s="56">
        <f t="shared" si="3"/>
        <v>0</v>
      </c>
      <c r="N24" s="33"/>
      <c r="O24" s="39">
        <f t="shared" si="0"/>
        <v>0.33329999999999999</v>
      </c>
      <c r="P24" s="16"/>
      <c r="Q24" s="54">
        <v>0.33329999999999999</v>
      </c>
    </row>
    <row r="25" spans="1:17">
      <c r="A25" s="49" t="s">
        <v>103</v>
      </c>
      <c r="B25" s="62">
        <f>(B22*$Q$24)/$O$20</f>
        <v>0</v>
      </c>
      <c r="C25" s="62">
        <f t="shared" ref="C25:M25" si="4">(C22*$Q$24)/$O$20</f>
        <v>0</v>
      </c>
      <c r="D25" s="62">
        <f t="shared" si="4"/>
        <v>0</v>
      </c>
      <c r="E25" s="62">
        <f t="shared" si="4"/>
        <v>0</v>
      </c>
      <c r="F25" s="62">
        <f t="shared" si="4"/>
        <v>0</v>
      </c>
      <c r="G25" s="62">
        <f t="shared" si="4"/>
        <v>0</v>
      </c>
      <c r="H25" s="62">
        <f t="shared" si="4"/>
        <v>0</v>
      </c>
      <c r="I25" s="62">
        <f t="shared" si="4"/>
        <v>0</v>
      </c>
      <c r="J25" s="62">
        <f t="shared" si="4"/>
        <v>0</v>
      </c>
      <c r="K25" s="62">
        <f t="shared" si="4"/>
        <v>0</v>
      </c>
      <c r="L25" s="62">
        <f t="shared" si="4"/>
        <v>0</v>
      </c>
      <c r="M25" s="62">
        <f t="shared" si="4"/>
        <v>0</v>
      </c>
      <c r="N25" s="33"/>
      <c r="O25" s="63">
        <f t="shared" si="0"/>
        <v>0</v>
      </c>
      <c r="P25" s="16"/>
    </row>
    <row r="26" spans="1:17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</row>
    <row r="28" spans="1:17">
      <c r="A28" s="3" t="s">
        <v>77</v>
      </c>
      <c r="B28" s="23"/>
    </row>
    <row r="29" spans="1:17">
      <c r="A29" s="10"/>
      <c r="B29" s="90" t="s">
        <v>74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1"/>
    </row>
    <row r="30" spans="1:17">
      <c r="A30" s="13" t="s">
        <v>1</v>
      </c>
      <c r="B30" s="14" t="s">
        <v>76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1:17">
      <c r="A31" s="25"/>
      <c r="B31" s="86" t="s">
        <v>125</v>
      </c>
      <c r="C31" s="86"/>
      <c r="D31" s="86"/>
      <c r="E31" s="87" t="s">
        <v>126</v>
      </c>
      <c r="F31" s="87"/>
      <c r="G31" s="87"/>
      <c r="H31" s="88" t="s">
        <v>127</v>
      </c>
      <c r="I31" s="88"/>
      <c r="J31" s="88"/>
      <c r="K31" s="89" t="s">
        <v>128</v>
      </c>
      <c r="L31" s="89"/>
      <c r="M31" s="89"/>
      <c r="N31" s="15"/>
      <c r="O31" s="15"/>
      <c r="P31" s="16"/>
    </row>
    <row r="32" spans="1:17" ht="21">
      <c r="A32" s="78" t="s">
        <v>9</v>
      </c>
      <c r="B32" s="5" t="s">
        <v>11</v>
      </c>
      <c r="C32" s="5" t="s">
        <v>12</v>
      </c>
      <c r="D32" s="5" t="s">
        <v>13</v>
      </c>
      <c r="E32" s="5" t="s">
        <v>14</v>
      </c>
      <c r="F32" s="5" t="s">
        <v>15</v>
      </c>
      <c r="G32" s="5" t="s">
        <v>16</v>
      </c>
      <c r="H32" s="5" t="s">
        <v>17</v>
      </c>
      <c r="I32" s="5" t="s">
        <v>18</v>
      </c>
      <c r="J32" s="5" t="s">
        <v>19</v>
      </c>
      <c r="K32" s="5" t="s">
        <v>20</v>
      </c>
      <c r="L32" s="5" t="s">
        <v>21</v>
      </c>
      <c r="M32" s="5" t="s">
        <v>22</v>
      </c>
      <c r="N32" s="26"/>
      <c r="O32" s="7" t="s">
        <v>49</v>
      </c>
      <c r="P32" s="16"/>
    </row>
    <row r="33" spans="1:19">
      <c r="A33" s="49" t="s">
        <v>91</v>
      </c>
      <c r="B33" s="29">
        <v>1</v>
      </c>
      <c r="C33" s="29">
        <v>3</v>
      </c>
      <c r="D33" s="29">
        <v>4</v>
      </c>
      <c r="E33" s="29">
        <v>3</v>
      </c>
      <c r="F33" s="29">
        <v>3</v>
      </c>
      <c r="G33" s="29">
        <v>3</v>
      </c>
      <c r="H33" s="29">
        <v>3</v>
      </c>
      <c r="I33" s="29">
        <v>3</v>
      </c>
      <c r="J33" s="29">
        <v>1</v>
      </c>
      <c r="K33" s="29">
        <v>1</v>
      </c>
      <c r="L33" s="29">
        <v>4</v>
      </c>
      <c r="M33" s="29">
        <v>1</v>
      </c>
      <c r="N33" s="28"/>
      <c r="O33" s="27">
        <f t="shared" ref="O33:O38" si="5">SUM(B33:N33)</f>
        <v>30</v>
      </c>
      <c r="P33" s="16"/>
      <c r="Q33" s="50">
        <v>1</v>
      </c>
      <c r="R33" s="50">
        <v>0.22</v>
      </c>
      <c r="S33" s="54">
        <v>7.2599999999999998E-2</v>
      </c>
    </row>
    <row r="34" spans="1:19">
      <c r="A34" s="49" t="s">
        <v>88</v>
      </c>
      <c r="B34" s="6">
        <f>(B33*$Q$33)/$O$33</f>
        <v>3.3333333333333333E-2</v>
      </c>
      <c r="C34" s="6">
        <f t="shared" ref="C34:M34" si="6">(C33*$Q$33)/$O$33</f>
        <v>0.1</v>
      </c>
      <c r="D34" s="6">
        <f t="shared" si="6"/>
        <v>0.13333333333333333</v>
      </c>
      <c r="E34" s="6">
        <f t="shared" si="6"/>
        <v>0.1</v>
      </c>
      <c r="F34" s="6">
        <f t="shared" si="6"/>
        <v>0.1</v>
      </c>
      <c r="G34" s="6">
        <f t="shared" si="6"/>
        <v>0.1</v>
      </c>
      <c r="H34" s="6">
        <f t="shared" si="6"/>
        <v>0.1</v>
      </c>
      <c r="I34" s="6">
        <f t="shared" si="6"/>
        <v>0.1</v>
      </c>
      <c r="J34" s="6">
        <f t="shared" si="6"/>
        <v>3.3333333333333333E-2</v>
      </c>
      <c r="K34" s="6">
        <f t="shared" si="6"/>
        <v>3.3333333333333333E-2</v>
      </c>
      <c r="L34" s="6">
        <f t="shared" si="6"/>
        <v>0.13333333333333333</v>
      </c>
      <c r="M34" s="6">
        <f t="shared" si="6"/>
        <v>3.3333333333333333E-2</v>
      </c>
      <c r="N34" s="33"/>
      <c r="O34" s="39">
        <f t="shared" si="5"/>
        <v>0.99999999999999989</v>
      </c>
      <c r="P34" s="16"/>
    </row>
    <row r="35" spans="1:19">
      <c r="A35" s="49" t="s">
        <v>89</v>
      </c>
      <c r="B35" s="51">
        <v>0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33"/>
      <c r="O35" s="61">
        <f t="shared" si="5"/>
        <v>0</v>
      </c>
      <c r="P35" s="16"/>
    </row>
    <row r="36" spans="1:19">
      <c r="A36" s="49" t="s">
        <v>90</v>
      </c>
      <c r="B36" s="56">
        <f>(B35*$Q$33)/$O$33</f>
        <v>0</v>
      </c>
      <c r="C36" s="56">
        <f t="shared" ref="C36:M36" si="7">(C35*$Q$33)/$O$33</f>
        <v>0</v>
      </c>
      <c r="D36" s="56">
        <f t="shared" si="7"/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33"/>
      <c r="O36" s="57">
        <f t="shared" si="5"/>
        <v>0</v>
      </c>
      <c r="P36" s="16"/>
    </row>
    <row r="37" spans="1:19">
      <c r="A37" s="49" t="s">
        <v>102</v>
      </c>
      <c r="B37" s="56">
        <f>(B33*$Q$37)/$O$33</f>
        <v>5.6666666666666671E-3</v>
      </c>
      <c r="C37" s="56">
        <f t="shared" ref="C37:M37" si="8">(C33*$Q$37)/$O$33</f>
        <v>1.7000000000000001E-2</v>
      </c>
      <c r="D37" s="56">
        <f t="shared" si="8"/>
        <v>2.2666666666666668E-2</v>
      </c>
      <c r="E37" s="56">
        <f t="shared" si="8"/>
        <v>1.7000000000000001E-2</v>
      </c>
      <c r="F37" s="56">
        <f t="shared" si="8"/>
        <v>1.7000000000000001E-2</v>
      </c>
      <c r="G37" s="56">
        <f t="shared" si="8"/>
        <v>1.7000000000000001E-2</v>
      </c>
      <c r="H37" s="56">
        <f t="shared" si="8"/>
        <v>1.7000000000000001E-2</v>
      </c>
      <c r="I37" s="56">
        <f t="shared" si="8"/>
        <v>1.7000000000000001E-2</v>
      </c>
      <c r="J37" s="56">
        <f t="shared" si="8"/>
        <v>5.6666666666666671E-3</v>
      </c>
      <c r="K37" s="56">
        <f t="shared" si="8"/>
        <v>5.6666666666666671E-3</v>
      </c>
      <c r="L37" s="56">
        <f t="shared" si="8"/>
        <v>2.2666666666666668E-2</v>
      </c>
      <c r="M37" s="56">
        <f t="shared" si="8"/>
        <v>5.6666666666666671E-3</v>
      </c>
      <c r="N37" s="33"/>
      <c r="O37" s="39">
        <f t="shared" si="5"/>
        <v>0.16999999999999998</v>
      </c>
      <c r="P37" s="16"/>
      <c r="Q37" s="54">
        <v>0.17</v>
      </c>
    </row>
    <row r="38" spans="1:19">
      <c r="A38" s="49" t="s">
        <v>103</v>
      </c>
      <c r="B38" s="62">
        <f>(B35*$Q$37)/$O$33</f>
        <v>0</v>
      </c>
      <c r="C38" s="62">
        <f t="shared" ref="C38:M38" si="9">(C35*$Q$37)/$O$33</f>
        <v>0</v>
      </c>
      <c r="D38" s="62">
        <f t="shared" si="9"/>
        <v>0</v>
      </c>
      <c r="E38" s="62">
        <f t="shared" si="9"/>
        <v>0</v>
      </c>
      <c r="F38" s="62">
        <f t="shared" si="9"/>
        <v>0</v>
      </c>
      <c r="G38" s="62">
        <f t="shared" si="9"/>
        <v>0</v>
      </c>
      <c r="H38" s="62">
        <f t="shared" si="9"/>
        <v>0</v>
      </c>
      <c r="I38" s="62">
        <f t="shared" si="9"/>
        <v>0</v>
      </c>
      <c r="J38" s="62">
        <f t="shared" si="9"/>
        <v>0</v>
      </c>
      <c r="K38" s="62">
        <f t="shared" si="9"/>
        <v>0</v>
      </c>
      <c r="L38" s="62">
        <f t="shared" si="9"/>
        <v>0</v>
      </c>
      <c r="M38" s="62">
        <f t="shared" si="9"/>
        <v>0</v>
      </c>
      <c r="N38" s="33"/>
      <c r="O38" s="63">
        <f t="shared" si="5"/>
        <v>0</v>
      </c>
      <c r="P38" s="16"/>
      <c r="Q38" s="54"/>
    </row>
    <row r="39" spans="1:19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</row>
    <row r="41" spans="1:19">
      <c r="A41" s="3" t="s">
        <v>77</v>
      </c>
      <c r="B41" s="23"/>
    </row>
    <row r="42" spans="1:19">
      <c r="A42" s="10"/>
      <c r="B42" s="90" t="s">
        <v>78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1"/>
    </row>
    <row r="43" spans="1:19">
      <c r="A43" s="13" t="s">
        <v>1</v>
      </c>
      <c r="B43" s="14" t="s">
        <v>79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  <row r="44" spans="1:19">
      <c r="A44" s="13"/>
      <c r="B44" s="86" t="s">
        <v>125</v>
      </c>
      <c r="C44" s="86"/>
      <c r="D44" s="86"/>
      <c r="E44" s="87" t="s">
        <v>126</v>
      </c>
      <c r="F44" s="87"/>
      <c r="G44" s="87"/>
      <c r="H44" s="88" t="s">
        <v>127</v>
      </c>
      <c r="I44" s="88"/>
      <c r="J44" s="88"/>
      <c r="K44" s="89" t="s">
        <v>128</v>
      </c>
      <c r="L44" s="89"/>
      <c r="M44" s="89"/>
      <c r="N44" s="15"/>
      <c r="O44" s="15"/>
      <c r="P44" s="16"/>
    </row>
    <row r="45" spans="1:19" ht="21">
      <c r="A45" s="78" t="s">
        <v>9</v>
      </c>
      <c r="B45" s="5" t="s">
        <v>11</v>
      </c>
      <c r="C45" s="5" t="s">
        <v>12</v>
      </c>
      <c r="D45" s="5" t="s">
        <v>13</v>
      </c>
      <c r="E45" s="5" t="s">
        <v>14</v>
      </c>
      <c r="F45" s="5" t="s">
        <v>15</v>
      </c>
      <c r="G45" s="5" t="s">
        <v>16</v>
      </c>
      <c r="H45" s="5" t="s">
        <v>17</v>
      </c>
      <c r="I45" s="5" t="s">
        <v>18</v>
      </c>
      <c r="J45" s="5" t="s">
        <v>19</v>
      </c>
      <c r="K45" s="5" t="s">
        <v>20</v>
      </c>
      <c r="L45" s="5" t="s">
        <v>21</v>
      </c>
      <c r="M45" s="5" t="s">
        <v>22</v>
      </c>
      <c r="N45" s="26"/>
      <c r="O45" s="7" t="s">
        <v>49</v>
      </c>
      <c r="P45" s="16"/>
    </row>
    <row r="46" spans="1:19">
      <c r="A46" s="49" t="s">
        <v>91</v>
      </c>
      <c r="B46" s="29">
        <v>60</v>
      </c>
      <c r="C46" s="29">
        <v>100</v>
      </c>
      <c r="D46" s="29">
        <v>100</v>
      </c>
      <c r="E46" s="29">
        <v>100</v>
      </c>
      <c r="F46" s="29">
        <v>100</v>
      </c>
      <c r="G46" s="29">
        <v>100</v>
      </c>
      <c r="H46" s="29">
        <v>70</v>
      </c>
      <c r="I46" s="29">
        <v>100</v>
      </c>
      <c r="J46" s="29">
        <v>100</v>
      </c>
      <c r="K46" s="29">
        <v>50</v>
      </c>
      <c r="L46" s="29">
        <v>30</v>
      </c>
      <c r="M46" s="29">
        <v>20</v>
      </c>
      <c r="N46" s="28"/>
      <c r="O46" s="27">
        <f t="shared" ref="O46:O51" si="10">SUM(B46:N46)</f>
        <v>930</v>
      </c>
      <c r="P46" s="16"/>
      <c r="Q46" s="50">
        <v>1</v>
      </c>
      <c r="R46" s="54">
        <v>0.53500000000000003</v>
      </c>
    </row>
    <row r="47" spans="1:19">
      <c r="A47" s="49" t="s">
        <v>88</v>
      </c>
      <c r="B47" s="6">
        <f>(B46*$Q$46)/$O$46</f>
        <v>6.4516129032258063E-2</v>
      </c>
      <c r="C47" s="6">
        <f t="shared" ref="C47:M47" si="11">(C46*$Q$46)/$O$46</f>
        <v>0.10752688172043011</v>
      </c>
      <c r="D47" s="6">
        <f t="shared" si="11"/>
        <v>0.10752688172043011</v>
      </c>
      <c r="E47" s="6">
        <f t="shared" si="11"/>
        <v>0.10752688172043011</v>
      </c>
      <c r="F47" s="6">
        <f t="shared" si="11"/>
        <v>0.10752688172043011</v>
      </c>
      <c r="G47" s="6">
        <f t="shared" si="11"/>
        <v>0.10752688172043011</v>
      </c>
      <c r="H47" s="6">
        <f t="shared" si="11"/>
        <v>7.5268817204301078E-2</v>
      </c>
      <c r="I47" s="6">
        <f t="shared" si="11"/>
        <v>0.10752688172043011</v>
      </c>
      <c r="J47" s="6">
        <f t="shared" si="11"/>
        <v>0.10752688172043011</v>
      </c>
      <c r="K47" s="6">
        <f t="shared" si="11"/>
        <v>5.3763440860215055E-2</v>
      </c>
      <c r="L47" s="6">
        <f t="shared" si="11"/>
        <v>3.2258064516129031E-2</v>
      </c>
      <c r="M47" s="6">
        <f t="shared" si="11"/>
        <v>2.1505376344086023E-2</v>
      </c>
      <c r="N47" s="33"/>
      <c r="O47" s="39">
        <f t="shared" si="10"/>
        <v>1</v>
      </c>
      <c r="P47" s="16"/>
    </row>
    <row r="48" spans="1:19">
      <c r="A48" s="49" t="s">
        <v>89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33"/>
      <c r="O48" s="61">
        <f t="shared" si="10"/>
        <v>0</v>
      </c>
      <c r="P48" s="16"/>
    </row>
    <row r="49" spans="1:36">
      <c r="A49" s="49" t="s">
        <v>90</v>
      </c>
      <c r="B49" s="56">
        <f>(B48*$Q$46)/$O$46</f>
        <v>0</v>
      </c>
      <c r="C49" s="56">
        <f t="shared" ref="C49:M49" si="12">(C48*$Q$46)/$O$46</f>
        <v>0</v>
      </c>
      <c r="D49" s="56">
        <f t="shared" si="12"/>
        <v>0</v>
      </c>
      <c r="E49" s="56">
        <f t="shared" si="12"/>
        <v>0</v>
      </c>
      <c r="F49" s="56">
        <f t="shared" si="12"/>
        <v>0</v>
      </c>
      <c r="G49" s="56">
        <f t="shared" si="12"/>
        <v>0</v>
      </c>
      <c r="H49" s="56">
        <f t="shared" si="12"/>
        <v>0</v>
      </c>
      <c r="I49" s="56">
        <f t="shared" si="12"/>
        <v>0</v>
      </c>
      <c r="J49" s="56">
        <f t="shared" si="12"/>
        <v>0</v>
      </c>
      <c r="K49" s="56">
        <f t="shared" si="12"/>
        <v>0</v>
      </c>
      <c r="L49" s="56">
        <f t="shared" si="12"/>
        <v>0</v>
      </c>
      <c r="M49" s="56">
        <f t="shared" si="12"/>
        <v>0</v>
      </c>
      <c r="N49" s="58"/>
      <c r="O49" s="57">
        <f t="shared" si="10"/>
        <v>0</v>
      </c>
      <c r="P49" s="16"/>
    </row>
    <row r="50" spans="1:36">
      <c r="A50" s="49" t="s">
        <v>102</v>
      </c>
      <c r="B50" s="56">
        <f>(B46*$Q$50)/$O$46</f>
        <v>1.5483870967741934E-2</v>
      </c>
      <c r="C50" s="56">
        <f t="shared" ref="C50:M50" si="13">(C46*$Q$50)/$O$46</f>
        <v>2.5806451612903226E-2</v>
      </c>
      <c r="D50" s="56">
        <f t="shared" si="13"/>
        <v>2.5806451612903226E-2</v>
      </c>
      <c r="E50" s="56">
        <f t="shared" si="13"/>
        <v>2.5806451612903226E-2</v>
      </c>
      <c r="F50" s="56">
        <f t="shared" si="13"/>
        <v>2.5806451612903226E-2</v>
      </c>
      <c r="G50" s="56">
        <f t="shared" si="13"/>
        <v>2.5806451612903226E-2</v>
      </c>
      <c r="H50" s="56">
        <f t="shared" si="13"/>
        <v>1.806451612903226E-2</v>
      </c>
      <c r="I50" s="56">
        <f t="shared" si="13"/>
        <v>2.5806451612903226E-2</v>
      </c>
      <c r="J50" s="56">
        <f t="shared" si="13"/>
        <v>2.5806451612903226E-2</v>
      </c>
      <c r="K50" s="56">
        <f t="shared" si="13"/>
        <v>1.2903225806451613E-2</v>
      </c>
      <c r="L50" s="56">
        <f t="shared" si="13"/>
        <v>7.7419354838709669E-3</v>
      </c>
      <c r="M50" s="56">
        <f t="shared" si="13"/>
        <v>5.1612903225806452E-3</v>
      </c>
      <c r="N50" s="33"/>
      <c r="O50" s="39">
        <f t="shared" si="10"/>
        <v>0.24000000000000002</v>
      </c>
      <c r="P50" s="16"/>
      <c r="Q50" s="54">
        <v>0.24</v>
      </c>
    </row>
    <row r="51" spans="1:36">
      <c r="A51" s="49" t="s">
        <v>103</v>
      </c>
      <c r="B51" s="62">
        <f>(B48*$Q$50)/$O$46</f>
        <v>0</v>
      </c>
      <c r="C51" s="62">
        <f t="shared" ref="C51:M51" si="14">(C48*$Q$50)/$O$46</f>
        <v>0</v>
      </c>
      <c r="D51" s="62">
        <f t="shared" si="14"/>
        <v>0</v>
      </c>
      <c r="E51" s="62">
        <f t="shared" si="14"/>
        <v>0</v>
      </c>
      <c r="F51" s="62">
        <f t="shared" si="14"/>
        <v>0</v>
      </c>
      <c r="G51" s="62">
        <f t="shared" si="14"/>
        <v>0</v>
      </c>
      <c r="H51" s="62">
        <f t="shared" si="14"/>
        <v>0</v>
      </c>
      <c r="I51" s="62">
        <f t="shared" si="14"/>
        <v>0</v>
      </c>
      <c r="J51" s="62">
        <f t="shared" si="14"/>
        <v>0</v>
      </c>
      <c r="K51" s="62">
        <f t="shared" si="14"/>
        <v>0</v>
      </c>
      <c r="L51" s="62">
        <f t="shared" si="14"/>
        <v>0</v>
      </c>
      <c r="M51" s="62">
        <f t="shared" si="14"/>
        <v>0</v>
      </c>
      <c r="N51" s="33"/>
      <c r="O51" s="63">
        <f t="shared" si="10"/>
        <v>0</v>
      </c>
      <c r="P51" s="16"/>
    </row>
    <row r="52" spans="1:36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</row>
    <row r="54" spans="1:36" hidden="1">
      <c r="A54" s="3" t="s">
        <v>77</v>
      </c>
      <c r="B54" s="23"/>
    </row>
    <row r="55" spans="1:36" hidden="1">
      <c r="A55" s="10"/>
      <c r="B55" s="90" t="s">
        <v>80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1"/>
    </row>
    <row r="56" spans="1:36" hidden="1">
      <c r="A56" s="13" t="s">
        <v>1</v>
      </c>
      <c r="B56" s="14" t="s">
        <v>81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</row>
    <row r="57" spans="1:36" hidden="1">
      <c r="A57" s="13"/>
      <c r="B57" s="86" t="s">
        <v>125</v>
      </c>
      <c r="C57" s="86"/>
      <c r="D57" s="86"/>
      <c r="E57" s="87" t="s">
        <v>126</v>
      </c>
      <c r="F57" s="87"/>
      <c r="G57" s="87"/>
      <c r="H57" s="88" t="s">
        <v>127</v>
      </c>
      <c r="I57" s="88"/>
      <c r="J57" s="88"/>
      <c r="K57" s="89" t="s">
        <v>128</v>
      </c>
      <c r="L57" s="89"/>
      <c r="M57" s="89"/>
      <c r="N57" s="15"/>
      <c r="O57" s="15"/>
      <c r="P57" s="16"/>
    </row>
    <row r="58" spans="1:36" ht="21" hidden="1">
      <c r="A58" s="78" t="s">
        <v>9</v>
      </c>
      <c r="B58" s="5" t="s">
        <v>11</v>
      </c>
      <c r="C58" s="5" t="s">
        <v>12</v>
      </c>
      <c r="D58" s="5" t="s">
        <v>13</v>
      </c>
      <c r="E58" s="5" t="s">
        <v>14</v>
      </c>
      <c r="F58" s="5" t="s">
        <v>15</v>
      </c>
      <c r="G58" s="5" t="s">
        <v>16</v>
      </c>
      <c r="H58" s="5" t="s">
        <v>17</v>
      </c>
      <c r="I58" s="5" t="s">
        <v>18</v>
      </c>
      <c r="J58" s="5" t="s">
        <v>19</v>
      </c>
      <c r="K58" s="5" t="s">
        <v>20</v>
      </c>
      <c r="L58" s="5" t="s">
        <v>21</v>
      </c>
      <c r="M58" s="5" t="s">
        <v>22</v>
      </c>
      <c r="N58" s="26"/>
      <c r="O58" s="7" t="s">
        <v>49</v>
      </c>
      <c r="P58" s="16"/>
    </row>
    <row r="59" spans="1:36" hidden="1">
      <c r="A59" s="49" t="s">
        <v>88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77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8"/>
      <c r="O59" s="6">
        <f>SUM(B59:M59)</f>
        <v>0</v>
      </c>
      <c r="P59" s="16"/>
      <c r="Z59" s="8" t="s">
        <v>17</v>
      </c>
      <c r="AA59" s="75" t="s">
        <v>123</v>
      </c>
      <c r="AB59" s="75" t="s">
        <v>121</v>
      </c>
      <c r="AC59" s="75" t="s">
        <v>122</v>
      </c>
      <c r="AD59" s="75" t="s">
        <v>49</v>
      </c>
      <c r="AF59" s="8" t="s">
        <v>19</v>
      </c>
      <c r="AG59" s="75" t="s">
        <v>123</v>
      </c>
      <c r="AH59" s="75" t="s">
        <v>121</v>
      </c>
      <c r="AI59" s="75" t="s">
        <v>122</v>
      </c>
      <c r="AJ59" s="75" t="s">
        <v>49</v>
      </c>
    </row>
    <row r="60" spans="1:36" hidden="1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  <c r="Z60" s="8" t="s">
        <v>117</v>
      </c>
      <c r="AA60" s="75">
        <v>79</v>
      </c>
      <c r="AB60" s="75">
        <v>26</v>
      </c>
      <c r="AC60" s="75">
        <v>22</v>
      </c>
      <c r="AD60" s="75">
        <f>SUM(AA60:AC60)</f>
        <v>127</v>
      </c>
      <c r="AF60" s="8" t="s">
        <v>117</v>
      </c>
      <c r="AG60" s="75">
        <v>74</v>
      </c>
      <c r="AH60" s="75">
        <v>29</v>
      </c>
      <c r="AI60" s="75">
        <v>24</v>
      </c>
      <c r="AJ60" s="75">
        <f>SUM(AG60:AI60)</f>
        <v>127</v>
      </c>
    </row>
    <row r="61" spans="1:36" hidden="1">
      <c r="Z61" s="79" t="s">
        <v>118</v>
      </c>
      <c r="AA61" s="80">
        <v>98</v>
      </c>
      <c r="AB61" s="80">
        <v>15</v>
      </c>
      <c r="AC61" s="80">
        <v>0</v>
      </c>
      <c r="AD61" s="80">
        <f>SUM(AA61:AC61)</f>
        <v>113</v>
      </c>
      <c r="AF61" s="79" t="s">
        <v>118</v>
      </c>
      <c r="AG61" s="80">
        <v>90</v>
      </c>
      <c r="AH61" s="80">
        <v>25</v>
      </c>
      <c r="AI61" s="80">
        <v>0</v>
      </c>
      <c r="AJ61" s="80">
        <f>SUM(AG61:AI61)</f>
        <v>115</v>
      </c>
    </row>
    <row r="62" spans="1:36">
      <c r="A62" s="3" t="s">
        <v>77</v>
      </c>
      <c r="B62" s="23"/>
      <c r="Z62" s="8" t="s">
        <v>119</v>
      </c>
      <c r="AA62" s="75">
        <v>121</v>
      </c>
      <c r="AB62" s="75">
        <v>0</v>
      </c>
      <c r="AC62" s="75">
        <v>0</v>
      </c>
      <c r="AD62" s="75">
        <f>SUM(AA62:AC62)</f>
        <v>121</v>
      </c>
      <c r="AF62" s="8" t="s">
        <v>119</v>
      </c>
      <c r="AG62" s="75">
        <v>89</v>
      </c>
      <c r="AH62" s="75">
        <v>0</v>
      </c>
      <c r="AI62" s="75">
        <v>19</v>
      </c>
      <c r="AJ62" s="75">
        <f>SUM(AG62:AI62)</f>
        <v>108</v>
      </c>
    </row>
    <row r="63" spans="1:36">
      <c r="A63" s="10"/>
      <c r="B63" s="90" t="s">
        <v>82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1"/>
      <c r="Z63" s="8" t="s">
        <v>120</v>
      </c>
      <c r="AA63" s="75">
        <v>76</v>
      </c>
      <c r="AB63" s="75">
        <v>0</v>
      </c>
      <c r="AC63" s="75">
        <v>20</v>
      </c>
      <c r="AD63" s="75">
        <f>SUM(AA63:AC63)</f>
        <v>96</v>
      </c>
      <c r="AF63" s="8" t="s">
        <v>120</v>
      </c>
      <c r="AG63" s="75">
        <v>37</v>
      </c>
      <c r="AH63" s="75">
        <v>0</v>
      </c>
      <c r="AI63" s="75">
        <v>0</v>
      </c>
      <c r="AJ63" s="75">
        <f>SUM(AG63:AI63)</f>
        <v>37</v>
      </c>
    </row>
    <row r="64" spans="1:36">
      <c r="A64" s="13" t="s">
        <v>1</v>
      </c>
      <c r="B64" s="14" t="s">
        <v>83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  <c r="AD64" s="75">
        <f>SUM(AD60:AD63)</f>
        <v>457</v>
      </c>
      <c r="AJ64" s="75">
        <f>SUM(AJ60:AJ63)</f>
        <v>387</v>
      </c>
    </row>
    <row r="65" spans="1:36">
      <c r="A65" s="13"/>
      <c r="B65" s="86" t="s">
        <v>125</v>
      </c>
      <c r="C65" s="86"/>
      <c r="D65" s="86"/>
      <c r="E65" s="87" t="s">
        <v>126</v>
      </c>
      <c r="F65" s="87"/>
      <c r="G65" s="87"/>
      <c r="H65" s="88" t="s">
        <v>127</v>
      </c>
      <c r="I65" s="88"/>
      <c r="J65" s="88"/>
      <c r="K65" s="89" t="s">
        <v>128</v>
      </c>
      <c r="L65" s="89"/>
      <c r="M65" s="89"/>
      <c r="N65" s="15"/>
      <c r="O65" s="15"/>
      <c r="P65" s="16"/>
    </row>
    <row r="66" spans="1:36" ht="21.75" thickBot="1">
      <c r="A66" s="78" t="s">
        <v>9</v>
      </c>
      <c r="B66" s="5" t="s">
        <v>11</v>
      </c>
      <c r="C66" s="5" t="s">
        <v>12</v>
      </c>
      <c r="D66" s="5" t="s">
        <v>13</v>
      </c>
      <c r="E66" s="5" t="s">
        <v>14</v>
      </c>
      <c r="F66" s="5" t="s">
        <v>15</v>
      </c>
      <c r="G66" s="5" t="s">
        <v>16</v>
      </c>
      <c r="H66" s="5" t="s">
        <v>17</v>
      </c>
      <c r="I66" s="5" t="s">
        <v>18</v>
      </c>
      <c r="J66" s="5" t="s">
        <v>19</v>
      </c>
      <c r="K66" s="5" t="s">
        <v>20</v>
      </c>
      <c r="L66" s="5" t="s">
        <v>21</v>
      </c>
      <c r="M66" s="5" t="s">
        <v>22</v>
      </c>
      <c r="N66" s="26"/>
      <c r="O66" s="7" t="s">
        <v>49</v>
      </c>
      <c r="P66" s="16"/>
      <c r="Z66" s="8" t="s">
        <v>18</v>
      </c>
      <c r="AA66" s="75" t="s">
        <v>123</v>
      </c>
      <c r="AB66" s="75" t="s">
        <v>121</v>
      </c>
      <c r="AC66" s="75" t="s">
        <v>122</v>
      </c>
      <c r="AD66" s="75" t="s">
        <v>49</v>
      </c>
      <c r="AF66" s="8" t="s">
        <v>20</v>
      </c>
      <c r="AG66" s="75" t="s">
        <v>123</v>
      </c>
      <c r="AH66" s="75" t="s">
        <v>121</v>
      </c>
      <c r="AI66" s="75" t="s">
        <v>122</v>
      </c>
      <c r="AJ66" s="75" t="s">
        <v>49</v>
      </c>
    </row>
    <row r="67" spans="1:36" ht="15.75" thickBot="1">
      <c r="A67" s="49" t="s">
        <v>91</v>
      </c>
      <c r="B67" s="29">
        <v>200</v>
      </c>
      <c r="C67" s="29">
        <v>300</v>
      </c>
      <c r="D67" s="29">
        <v>350</v>
      </c>
      <c r="E67" s="29">
        <v>300</v>
      </c>
      <c r="F67" s="29">
        <v>350</v>
      </c>
      <c r="G67" s="29">
        <v>300</v>
      </c>
      <c r="H67" s="29">
        <v>350</v>
      </c>
      <c r="I67" s="29">
        <v>300</v>
      </c>
      <c r="J67" s="29">
        <v>350</v>
      </c>
      <c r="K67" s="29">
        <v>300</v>
      </c>
      <c r="L67" s="29">
        <v>350</v>
      </c>
      <c r="M67" s="29">
        <v>200</v>
      </c>
      <c r="N67" s="28"/>
      <c r="O67" s="27">
        <f t="shared" ref="O67:O72" si="15">SUM(B67:N67)</f>
        <v>3650</v>
      </c>
      <c r="P67" s="16"/>
      <c r="Q67" s="50">
        <v>1</v>
      </c>
      <c r="R67" s="54">
        <v>0.252</v>
      </c>
      <c r="T67" s="74" t="s">
        <v>108</v>
      </c>
      <c r="U67" s="67" t="s">
        <v>114</v>
      </c>
      <c r="V67" s="67" t="s">
        <v>115</v>
      </c>
      <c r="W67" s="68" t="s">
        <v>116</v>
      </c>
      <c r="X67" s="66">
        <f>SUM(W68:W71)</f>
        <v>65</v>
      </c>
      <c r="Z67" s="8" t="s">
        <v>117</v>
      </c>
      <c r="AA67" s="75">
        <v>86</v>
      </c>
      <c r="AB67" s="75">
        <v>24</v>
      </c>
      <c r="AC67" s="75">
        <v>0</v>
      </c>
      <c r="AD67" s="75">
        <f>SUM(AA67:AC67)</f>
        <v>110</v>
      </c>
      <c r="AF67" s="8" t="s">
        <v>117</v>
      </c>
      <c r="AG67" s="75">
        <v>63</v>
      </c>
      <c r="AH67" s="75">
        <v>21</v>
      </c>
      <c r="AI67" s="75">
        <v>0</v>
      </c>
      <c r="AJ67" s="75">
        <f>SUM(AG67:AI67)</f>
        <v>84</v>
      </c>
    </row>
    <row r="68" spans="1:36">
      <c r="A68" s="49" t="s">
        <v>88</v>
      </c>
      <c r="B68" s="52">
        <f>(B67*$Q$67)/$O$67</f>
        <v>5.4794520547945202E-2</v>
      </c>
      <c r="C68" s="6">
        <f t="shared" ref="C68:M68" si="16">(C67*$Q$67)/$O$67</f>
        <v>8.2191780821917804E-2</v>
      </c>
      <c r="D68" s="6">
        <f t="shared" si="16"/>
        <v>9.5890410958904104E-2</v>
      </c>
      <c r="E68" s="6">
        <f t="shared" si="16"/>
        <v>8.2191780821917804E-2</v>
      </c>
      <c r="F68" s="6">
        <f t="shared" si="16"/>
        <v>9.5890410958904104E-2</v>
      </c>
      <c r="G68" s="6">
        <f t="shared" si="16"/>
        <v>8.2191780821917804E-2</v>
      </c>
      <c r="H68" s="6">
        <f t="shared" si="16"/>
        <v>9.5890410958904104E-2</v>
      </c>
      <c r="I68" s="6">
        <f t="shared" si="16"/>
        <v>8.2191780821917804E-2</v>
      </c>
      <c r="J68" s="6">
        <f t="shared" si="16"/>
        <v>9.5890410958904104E-2</v>
      </c>
      <c r="K68" s="6">
        <f t="shared" si="16"/>
        <v>8.2191780821917804E-2</v>
      </c>
      <c r="L68" s="6">
        <f t="shared" si="16"/>
        <v>9.5890410958904104E-2</v>
      </c>
      <c r="M68" s="6">
        <f t="shared" si="16"/>
        <v>5.4794520547945202E-2</v>
      </c>
      <c r="N68" s="33"/>
      <c r="O68" s="39">
        <f t="shared" si="15"/>
        <v>1</v>
      </c>
      <c r="P68" s="16"/>
      <c r="T68" s="69" t="s">
        <v>109</v>
      </c>
      <c r="U68" s="15">
        <v>12</v>
      </c>
      <c r="V68" s="15">
        <v>8</v>
      </c>
      <c r="W68" s="70">
        <f>U68-V68</f>
        <v>4</v>
      </c>
      <c r="Z68" s="8" t="s">
        <v>118</v>
      </c>
      <c r="AA68" s="75">
        <v>122</v>
      </c>
      <c r="AB68" s="75">
        <v>24</v>
      </c>
      <c r="AC68" s="75">
        <v>22</v>
      </c>
      <c r="AD68" s="75">
        <f>SUM(AA68:AC68)</f>
        <v>168</v>
      </c>
      <c r="AF68" s="79" t="s">
        <v>118</v>
      </c>
      <c r="AG68" s="80">
        <v>89</v>
      </c>
      <c r="AH68" s="80">
        <v>25</v>
      </c>
      <c r="AI68" s="80">
        <v>17</v>
      </c>
      <c r="AJ68" s="80">
        <f>SUM(AG68:AI68)</f>
        <v>131</v>
      </c>
    </row>
    <row r="69" spans="1:36">
      <c r="A69" s="49" t="s">
        <v>89</v>
      </c>
      <c r="B69" s="51">
        <v>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82">
        <v>0</v>
      </c>
      <c r="L69" s="51">
        <v>0</v>
      </c>
      <c r="M69" s="51">
        <v>0</v>
      </c>
      <c r="N69" s="33"/>
      <c r="O69" s="61">
        <f t="shared" si="15"/>
        <v>0</v>
      </c>
      <c r="P69" s="16"/>
      <c r="T69" s="69" t="s">
        <v>110</v>
      </c>
      <c r="U69" s="15">
        <v>22</v>
      </c>
      <c r="V69" s="15">
        <v>7</v>
      </c>
      <c r="W69" s="70">
        <f>U69-V69</f>
        <v>15</v>
      </c>
      <c r="Z69" s="8" t="s">
        <v>119</v>
      </c>
      <c r="AA69" s="75">
        <v>91</v>
      </c>
      <c r="AB69" s="75">
        <v>0</v>
      </c>
      <c r="AC69" s="75">
        <v>33</v>
      </c>
      <c r="AD69" s="75">
        <f>SUM(AA69:AC69)</f>
        <v>124</v>
      </c>
      <c r="AF69" s="8" t="s">
        <v>119</v>
      </c>
      <c r="AG69" s="75">
        <v>77</v>
      </c>
      <c r="AH69" s="75">
        <v>0</v>
      </c>
      <c r="AI69" s="75">
        <v>0</v>
      </c>
      <c r="AJ69" s="75">
        <f>SUM(AG69:AI69)</f>
        <v>77</v>
      </c>
    </row>
    <row r="70" spans="1:36">
      <c r="A70" s="49" t="s">
        <v>90</v>
      </c>
      <c r="B70" s="56">
        <f>(B69*$Q$67)/$O$67</f>
        <v>0</v>
      </c>
      <c r="C70" s="56">
        <f t="shared" ref="C70:M70" si="17">(C69*$Q$67)/$O$67</f>
        <v>0</v>
      </c>
      <c r="D70" s="56">
        <f t="shared" si="17"/>
        <v>0</v>
      </c>
      <c r="E70" s="56">
        <f t="shared" si="17"/>
        <v>0</v>
      </c>
      <c r="F70" s="56">
        <f t="shared" si="17"/>
        <v>0</v>
      </c>
      <c r="G70" s="56">
        <f t="shared" si="17"/>
        <v>0</v>
      </c>
      <c r="H70" s="56">
        <f t="shared" si="17"/>
        <v>0</v>
      </c>
      <c r="I70" s="56">
        <f t="shared" si="17"/>
        <v>0</v>
      </c>
      <c r="J70" s="56">
        <f t="shared" si="17"/>
        <v>0</v>
      </c>
      <c r="K70" s="56">
        <f t="shared" si="17"/>
        <v>0</v>
      </c>
      <c r="L70" s="56">
        <f t="shared" si="17"/>
        <v>0</v>
      </c>
      <c r="M70" s="56">
        <f t="shared" si="17"/>
        <v>0</v>
      </c>
      <c r="N70" s="58"/>
      <c r="O70" s="57">
        <f t="shared" si="15"/>
        <v>0</v>
      </c>
      <c r="P70" s="16"/>
      <c r="T70" s="69" t="s">
        <v>111</v>
      </c>
      <c r="U70" s="15">
        <v>29</v>
      </c>
      <c r="V70" s="15">
        <v>7</v>
      </c>
      <c r="W70" s="70">
        <f>U70-V70</f>
        <v>22</v>
      </c>
      <c r="Z70" s="8" t="s">
        <v>120</v>
      </c>
      <c r="AA70" s="75">
        <v>107</v>
      </c>
      <c r="AB70" s="75">
        <v>0</v>
      </c>
      <c r="AC70" s="75">
        <v>11</v>
      </c>
      <c r="AD70" s="75">
        <f>SUM(AA70:AC70)</f>
        <v>118</v>
      </c>
      <c r="AF70" s="8" t="s">
        <v>120</v>
      </c>
      <c r="AG70" s="75">
        <v>47</v>
      </c>
      <c r="AH70" s="75">
        <v>0</v>
      </c>
      <c r="AI70" s="75">
        <v>0</v>
      </c>
      <c r="AJ70" s="75">
        <f>SUM(AG70:AI70)</f>
        <v>47</v>
      </c>
    </row>
    <row r="71" spans="1:36" ht="15.75" thickBot="1">
      <c r="A71" s="49" t="s">
        <v>102</v>
      </c>
      <c r="B71" s="56">
        <f>(B67*$Q$71)/$O$67</f>
        <v>1.0958904109589041E-2</v>
      </c>
      <c r="C71" s="56">
        <f t="shared" ref="C71:M71" si="18">(C67*$Q$71)/$O$67</f>
        <v>1.643835616438356E-2</v>
      </c>
      <c r="D71" s="56">
        <f t="shared" si="18"/>
        <v>1.9178082191780823E-2</v>
      </c>
      <c r="E71" s="56">
        <f t="shared" si="18"/>
        <v>1.643835616438356E-2</v>
      </c>
      <c r="F71" s="56">
        <f t="shared" si="18"/>
        <v>1.9178082191780823E-2</v>
      </c>
      <c r="G71" s="56">
        <f t="shared" si="18"/>
        <v>1.643835616438356E-2</v>
      </c>
      <c r="H71" s="56">
        <f t="shared" si="18"/>
        <v>1.9178082191780823E-2</v>
      </c>
      <c r="I71" s="56">
        <f t="shared" si="18"/>
        <v>1.643835616438356E-2</v>
      </c>
      <c r="J71" s="56">
        <f t="shared" si="18"/>
        <v>1.9178082191780823E-2</v>
      </c>
      <c r="K71" s="56">
        <f t="shared" si="18"/>
        <v>1.643835616438356E-2</v>
      </c>
      <c r="L71" s="56">
        <f t="shared" si="18"/>
        <v>1.9178082191780823E-2</v>
      </c>
      <c r="M71" s="56">
        <f t="shared" si="18"/>
        <v>1.0958904109589041E-2</v>
      </c>
      <c r="N71" s="33"/>
      <c r="O71" s="39">
        <f t="shared" si="15"/>
        <v>0.2</v>
      </c>
      <c r="P71" s="16"/>
      <c r="Q71" s="54">
        <v>0.2</v>
      </c>
      <c r="T71" s="71" t="s">
        <v>112</v>
      </c>
      <c r="U71" s="72">
        <v>30</v>
      </c>
      <c r="V71" s="72">
        <v>6</v>
      </c>
      <c r="W71" s="73">
        <f>U71-V71</f>
        <v>24</v>
      </c>
      <c r="AD71" s="75">
        <f>SUM(AD67:AD70)</f>
        <v>520</v>
      </c>
      <c r="AJ71" s="75">
        <f>SUM(AJ67:AJ70)</f>
        <v>339</v>
      </c>
    </row>
    <row r="72" spans="1:36">
      <c r="A72" s="49" t="s">
        <v>103</v>
      </c>
      <c r="B72" s="62">
        <f>(B69*$Q$71)/$O$67</f>
        <v>0</v>
      </c>
      <c r="C72" s="62">
        <f t="shared" ref="C72:M72" si="19">(C69*$Q$71)/$O$67</f>
        <v>0</v>
      </c>
      <c r="D72" s="62">
        <f t="shared" si="19"/>
        <v>0</v>
      </c>
      <c r="E72" s="62">
        <f t="shared" si="19"/>
        <v>0</v>
      </c>
      <c r="F72" s="62">
        <f t="shared" si="19"/>
        <v>0</v>
      </c>
      <c r="G72" s="62">
        <f t="shared" si="19"/>
        <v>0</v>
      </c>
      <c r="H72" s="62">
        <f t="shared" si="19"/>
        <v>0</v>
      </c>
      <c r="I72" s="62">
        <f t="shared" si="19"/>
        <v>0</v>
      </c>
      <c r="J72" s="62">
        <f t="shared" si="19"/>
        <v>0</v>
      </c>
      <c r="K72" s="62">
        <f t="shared" si="19"/>
        <v>0</v>
      </c>
      <c r="L72" s="62">
        <f t="shared" si="19"/>
        <v>0</v>
      </c>
      <c r="M72" s="62">
        <f t="shared" si="19"/>
        <v>0</v>
      </c>
      <c r="N72" s="33"/>
      <c r="O72" s="63">
        <f t="shared" si="15"/>
        <v>0</v>
      </c>
      <c r="P72" s="16"/>
      <c r="T72" s="8" t="s">
        <v>113</v>
      </c>
      <c r="V72" s="8">
        <v>7</v>
      </c>
    </row>
    <row r="73" spans="1:36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9"/>
      <c r="T73" s="8" t="s">
        <v>124</v>
      </c>
      <c r="V73" s="8">
        <v>7</v>
      </c>
      <c r="AF73" s="8" t="s">
        <v>21</v>
      </c>
      <c r="AG73" s="75" t="s">
        <v>123</v>
      </c>
      <c r="AH73" s="75" t="s">
        <v>121</v>
      </c>
      <c r="AI73" s="75" t="s">
        <v>122</v>
      </c>
      <c r="AJ73" s="75" t="s">
        <v>49</v>
      </c>
    </row>
    <row r="74" spans="1:36">
      <c r="T74" s="8" t="s">
        <v>129</v>
      </c>
      <c r="V74" s="8">
        <v>5</v>
      </c>
      <c r="AF74" s="8" t="s">
        <v>117</v>
      </c>
      <c r="AG74" s="75">
        <v>78</v>
      </c>
      <c r="AH74" s="75">
        <v>16</v>
      </c>
      <c r="AI74" s="75">
        <v>19</v>
      </c>
      <c r="AJ74" s="75">
        <f>SUM(AG74:AI74)</f>
        <v>113</v>
      </c>
    </row>
    <row r="75" spans="1:36">
      <c r="A75" s="4" t="s">
        <v>8</v>
      </c>
      <c r="B75" s="30"/>
      <c r="T75" s="8" t="s">
        <v>130</v>
      </c>
      <c r="V75" s="8">
        <v>7</v>
      </c>
      <c r="AF75" s="79" t="s">
        <v>118</v>
      </c>
      <c r="AG75" s="80">
        <v>71</v>
      </c>
      <c r="AH75" s="80">
        <v>14</v>
      </c>
      <c r="AI75" s="80">
        <v>17</v>
      </c>
      <c r="AJ75" s="80">
        <f>SUM(AG75:AI75)</f>
        <v>102</v>
      </c>
    </row>
    <row r="76" spans="1:36">
      <c r="A76" s="10"/>
      <c r="B76" s="31" t="s">
        <v>144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  <c r="T76" s="8" t="s">
        <v>131</v>
      </c>
      <c r="V76" s="8">
        <v>7</v>
      </c>
      <c r="AF76" s="8" t="s">
        <v>119</v>
      </c>
      <c r="AG76" s="75">
        <v>45</v>
      </c>
      <c r="AH76" s="75">
        <v>0</v>
      </c>
      <c r="AI76" s="75">
        <v>0</v>
      </c>
      <c r="AJ76" s="75">
        <f>SUM(AG76:AI76)</f>
        <v>45</v>
      </c>
    </row>
    <row r="77" spans="1:36">
      <c r="A77" s="13" t="s">
        <v>1</v>
      </c>
      <c r="B77" s="14" t="s">
        <v>149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6"/>
      <c r="T77" s="8" t="s">
        <v>132</v>
      </c>
      <c r="V77" s="8">
        <v>5</v>
      </c>
      <c r="AF77" s="8" t="s">
        <v>120</v>
      </c>
      <c r="AG77" s="75">
        <v>76</v>
      </c>
      <c r="AH77" s="75">
        <v>0</v>
      </c>
      <c r="AI77" s="75">
        <v>0</v>
      </c>
      <c r="AJ77" s="75">
        <f>SUM(AG77:AI77)</f>
        <v>76</v>
      </c>
    </row>
    <row r="78" spans="1:36">
      <c r="A78" s="13"/>
      <c r="B78" s="86" t="s">
        <v>125</v>
      </c>
      <c r="C78" s="86"/>
      <c r="D78" s="86"/>
      <c r="E78" s="87" t="s">
        <v>126</v>
      </c>
      <c r="F78" s="87"/>
      <c r="G78" s="87"/>
      <c r="H78" s="88" t="s">
        <v>127</v>
      </c>
      <c r="I78" s="88"/>
      <c r="J78" s="88"/>
      <c r="K78" s="89" t="s">
        <v>128</v>
      </c>
      <c r="L78" s="89"/>
      <c r="M78" s="89"/>
      <c r="N78" s="15"/>
      <c r="O78" s="15"/>
      <c r="P78" s="16"/>
      <c r="AJ78" s="75">
        <f>SUM(AJ74:AJ77)</f>
        <v>336</v>
      </c>
    </row>
    <row r="79" spans="1:36" ht="21">
      <c r="A79" s="78" t="s">
        <v>9</v>
      </c>
      <c r="B79" s="5" t="s">
        <v>11</v>
      </c>
      <c r="C79" s="5" t="s">
        <v>12</v>
      </c>
      <c r="D79" s="5" t="s">
        <v>13</v>
      </c>
      <c r="E79" s="5" t="s">
        <v>14</v>
      </c>
      <c r="F79" s="5" t="s">
        <v>15</v>
      </c>
      <c r="G79" s="5" t="s">
        <v>16</v>
      </c>
      <c r="H79" s="5" t="s">
        <v>17</v>
      </c>
      <c r="I79" s="5" t="s">
        <v>18</v>
      </c>
      <c r="J79" s="5" t="s">
        <v>19</v>
      </c>
      <c r="K79" s="5" t="s">
        <v>20</v>
      </c>
      <c r="L79" s="5" t="s">
        <v>21</v>
      </c>
      <c r="M79" s="5" t="s">
        <v>22</v>
      </c>
      <c r="N79" s="15"/>
      <c r="O79" s="7" t="s">
        <v>49</v>
      </c>
      <c r="P79" s="16"/>
    </row>
    <row r="80" spans="1:36">
      <c r="A80" s="49" t="s">
        <v>91</v>
      </c>
      <c r="B80" s="29">
        <v>10</v>
      </c>
      <c r="C80" s="29">
        <v>10</v>
      </c>
      <c r="D80" s="29">
        <v>10</v>
      </c>
      <c r="E80" s="29">
        <v>10</v>
      </c>
      <c r="F80" s="29">
        <v>10</v>
      </c>
      <c r="G80" s="29">
        <v>10</v>
      </c>
      <c r="H80" s="29">
        <v>10</v>
      </c>
      <c r="I80" s="29">
        <v>10</v>
      </c>
      <c r="J80" s="29">
        <v>10</v>
      </c>
      <c r="K80" s="29">
        <v>10</v>
      </c>
      <c r="L80" s="29">
        <v>10</v>
      </c>
      <c r="M80" s="29">
        <v>10</v>
      </c>
      <c r="N80" s="33"/>
      <c r="O80" s="34">
        <f>SUM(B80:N80)</f>
        <v>120</v>
      </c>
      <c r="P80" s="16"/>
      <c r="Q80" s="50">
        <v>1</v>
      </c>
      <c r="AF80" s="8" t="s">
        <v>22</v>
      </c>
      <c r="AG80" s="75" t="s">
        <v>123</v>
      </c>
      <c r="AH80" s="75" t="s">
        <v>121</v>
      </c>
      <c r="AI80" s="75" t="s">
        <v>122</v>
      </c>
      <c r="AJ80" s="75" t="s">
        <v>49</v>
      </c>
    </row>
    <row r="81" spans="1:36">
      <c r="A81" s="49" t="s">
        <v>88</v>
      </c>
      <c r="B81" s="52">
        <f>(B80*$Q$80)/$O$80</f>
        <v>8.3333333333333329E-2</v>
      </c>
      <c r="C81" s="52">
        <f t="shared" ref="C81:M81" si="20">(C80*$Q$80)/$O$80</f>
        <v>8.3333333333333329E-2</v>
      </c>
      <c r="D81" s="52">
        <f t="shared" si="20"/>
        <v>8.3333333333333329E-2</v>
      </c>
      <c r="E81" s="52">
        <f t="shared" si="20"/>
        <v>8.3333333333333329E-2</v>
      </c>
      <c r="F81" s="52">
        <f t="shared" si="20"/>
        <v>8.3333333333333329E-2</v>
      </c>
      <c r="G81" s="52">
        <f t="shared" si="20"/>
        <v>8.3333333333333329E-2</v>
      </c>
      <c r="H81" s="52">
        <f t="shared" si="20"/>
        <v>8.3333333333333329E-2</v>
      </c>
      <c r="I81" s="52">
        <f t="shared" si="20"/>
        <v>8.3333333333333329E-2</v>
      </c>
      <c r="J81" s="52">
        <f t="shared" si="20"/>
        <v>8.3333333333333329E-2</v>
      </c>
      <c r="K81" s="52">
        <f t="shared" si="20"/>
        <v>8.3333333333333329E-2</v>
      </c>
      <c r="L81" s="52">
        <f t="shared" si="20"/>
        <v>8.3333333333333329E-2</v>
      </c>
      <c r="M81" s="52">
        <f t="shared" si="20"/>
        <v>8.3333333333333329E-2</v>
      </c>
      <c r="N81" s="33"/>
      <c r="O81" s="39">
        <f>SUM(B81:N81)</f>
        <v>1</v>
      </c>
      <c r="P81" s="16"/>
      <c r="AF81" s="8" t="s">
        <v>117</v>
      </c>
      <c r="AG81" s="75">
        <v>29</v>
      </c>
      <c r="AH81" s="75">
        <v>14</v>
      </c>
      <c r="AI81" s="75">
        <v>0</v>
      </c>
      <c r="AJ81" s="75">
        <f>SUM(AG81:AI81)</f>
        <v>43</v>
      </c>
    </row>
    <row r="82" spans="1:36">
      <c r="A82" s="49" t="s">
        <v>89</v>
      </c>
      <c r="B82" s="51">
        <v>0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33"/>
      <c r="O82" s="61">
        <f>SUM(B82:N82)</f>
        <v>0</v>
      </c>
      <c r="P82" s="16"/>
      <c r="AF82" s="79" t="s">
        <v>118</v>
      </c>
      <c r="AG82" s="80">
        <v>35</v>
      </c>
      <c r="AH82" s="80">
        <v>14</v>
      </c>
      <c r="AI82" s="80">
        <v>17</v>
      </c>
      <c r="AJ82" s="80">
        <f>SUM(AG82:AI82)</f>
        <v>66</v>
      </c>
    </row>
    <row r="83" spans="1:36">
      <c r="A83" s="49" t="s">
        <v>90</v>
      </c>
      <c r="B83" s="56">
        <f>(B82*$Q$80)/$O$80</f>
        <v>0</v>
      </c>
      <c r="C83" s="56">
        <f t="shared" ref="C83:M83" si="21">(C82*$Q$80)/$O$80</f>
        <v>0</v>
      </c>
      <c r="D83" s="56">
        <f t="shared" si="21"/>
        <v>0</v>
      </c>
      <c r="E83" s="56">
        <f t="shared" si="21"/>
        <v>0</v>
      </c>
      <c r="F83" s="56">
        <f t="shared" si="21"/>
        <v>0</v>
      </c>
      <c r="G83" s="56">
        <f t="shared" si="21"/>
        <v>0</v>
      </c>
      <c r="H83" s="56">
        <f t="shared" si="21"/>
        <v>0</v>
      </c>
      <c r="I83" s="56">
        <f t="shared" si="21"/>
        <v>0</v>
      </c>
      <c r="J83" s="56">
        <f t="shared" si="21"/>
        <v>0</v>
      </c>
      <c r="K83" s="56">
        <f t="shared" si="21"/>
        <v>0</v>
      </c>
      <c r="L83" s="56">
        <f t="shared" si="21"/>
        <v>0</v>
      </c>
      <c r="M83" s="56">
        <f t="shared" si="21"/>
        <v>0</v>
      </c>
      <c r="N83" s="58"/>
      <c r="O83" s="57">
        <f>SUM(B83:N83)</f>
        <v>0</v>
      </c>
      <c r="P83" s="16"/>
      <c r="AF83" s="8" t="s">
        <v>119</v>
      </c>
      <c r="AG83" s="75">
        <v>22</v>
      </c>
      <c r="AH83" s="75">
        <v>0</v>
      </c>
      <c r="AI83" s="75">
        <v>0</v>
      </c>
      <c r="AJ83" s="75">
        <f>SUM(AG83:AI83)</f>
        <v>22</v>
      </c>
    </row>
    <row r="84" spans="1:36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9"/>
      <c r="AF84" s="8" t="s">
        <v>120</v>
      </c>
      <c r="AG84" s="75">
        <v>32</v>
      </c>
      <c r="AH84" s="75">
        <v>0</v>
      </c>
      <c r="AI84" s="75">
        <v>0</v>
      </c>
      <c r="AJ84" s="75">
        <f>SUM(AG84:AI84)</f>
        <v>32</v>
      </c>
    </row>
    <row r="85" spans="1:36">
      <c r="AJ85" s="75">
        <f>SUM(AJ81:AJ84)</f>
        <v>163</v>
      </c>
    </row>
  </sheetData>
  <mergeCells count="31">
    <mergeCell ref="B65:D65"/>
    <mergeCell ref="E65:G65"/>
    <mergeCell ref="H65:J65"/>
    <mergeCell ref="K65:M65"/>
    <mergeCell ref="B78:D78"/>
    <mergeCell ref="E78:G78"/>
    <mergeCell ref="H78:J78"/>
    <mergeCell ref="K78:M78"/>
    <mergeCell ref="E44:G44"/>
    <mergeCell ref="H44:J44"/>
    <mergeCell ref="K44:M44"/>
    <mergeCell ref="B57:D57"/>
    <mergeCell ref="E57:G57"/>
    <mergeCell ref="H57:J57"/>
    <mergeCell ref="K57:M57"/>
    <mergeCell ref="B63:P63"/>
    <mergeCell ref="A1:P2"/>
    <mergeCell ref="A3:P3"/>
    <mergeCell ref="B15:P16"/>
    <mergeCell ref="B29:P29"/>
    <mergeCell ref="B42:P42"/>
    <mergeCell ref="B55:P55"/>
    <mergeCell ref="B18:D18"/>
    <mergeCell ref="E18:G18"/>
    <mergeCell ref="H18:J18"/>
    <mergeCell ref="K18:M18"/>
    <mergeCell ref="B31:D31"/>
    <mergeCell ref="E31:G31"/>
    <mergeCell ref="H31:J31"/>
    <mergeCell ref="K31:M31"/>
    <mergeCell ref="B44:D44"/>
  </mergeCells>
  <phoneticPr fontId="9" type="noConversion"/>
  <pageMargins left="0.25" right="0.17" top="0.41" bottom="0.28999999999999998" header="0.2" footer="0.17"/>
  <pageSetup scale="64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R58"/>
  <sheetViews>
    <sheetView zoomScale="90" zoomScaleNormal="90" zoomScalePageLayoutView="90" workbookViewId="0">
      <selection sqref="A1:P2"/>
    </sheetView>
  </sheetViews>
  <sheetFormatPr baseColWidth="10" defaultColWidth="10.85546875" defaultRowHeight="1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8" width="0" style="8" hidden="1" customWidth="1"/>
    <col min="19" max="16384" width="10.85546875" style="8"/>
  </cols>
  <sheetData>
    <row r="1" spans="1:16" ht="14.1" customHeight="1">
      <c r="A1" s="83" t="s">
        <v>133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4.1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4" customHeight="1">
      <c r="A3" s="84" t="s">
        <v>67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>
      <c r="A4" s="1" t="s">
        <v>0</v>
      </c>
      <c r="B4" s="9"/>
    </row>
    <row r="5" spans="1:16">
      <c r="A5" s="10"/>
      <c r="B5" s="11" t="s">
        <v>134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>
      <c r="A6" s="13" t="s">
        <v>1</v>
      </c>
      <c r="B6" s="14" t="s">
        <v>135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>
      <c r="A9" s="2" t="s">
        <v>3</v>
      </c>
      <c r="B9" s="20"/>
    </row>
    <row r="10" spans="1:16">
      <c r="A10" s="10"/>
      <c r="B10" s="21" t="s">
        <v>136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>
      <c r="A11" s="13" t="s">
        <v>1</v>
      </c>
      <c r="B11" s="14" t="s">
        <v>137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>
      <c r="A14" s="3" t="s">
        <v>5</v>
      </c>
      <c r="B14" s="23"/>
    </row>
    <row r="15" spans="1:16">
      <c r="A15" s="10"/>
      <c r="B15" s="41" t="s">
        <v>84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>
      <c r="A16" s="13" t="s">
        <v>1</v>
      </c>
      <c r="B16" s="14" t="s">
        <v>92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8">
      <c r="A17" s="13"/>
      <c r="B17" s="86" t="s">
        <v>125</v>
      </c>
      <c r="C17" s="86"/>
      <c r="D17" s="86"/>
      <c r="E17" s="87" t="s">
        <v>126</v>
      </c>
      <c r="F17" s="87"/>
      <c r="G17" s="87"/>
      <c r="H17" s="88" t="s">
        <v>127</v>
      </c>
      <c r="I17" s="88"/>
      <c r="J17" s="88"/>
      <c r="K17" s="89" t="s">
        <v>128</v>
      </c>
      <c r="L17" s="89"/>
      <c r="M17" s="89"/>
      <c r="N17" s="15"/>
      <c r="O17" s="15"/>
      <c r="P17" s="16"/>
    </row>
    <row r="18" spans="1:18" ht="21">
      <c r="A18" s="78" t="s">
        <v>9</v>
      </c>
      <c r="B18" s="5" t="s">
        <v>11</v>
      </c>
      <c r="C18" s="5" t="s">
        <v>12</v>
      </c>
      <c r="D18" s="5" t="s">
        <v>13</v>
      </c>
      <c r="E18" s="5" t="s">
        <v>14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  <c r="K18" s="5" t="s">
        <v>20</v>
      </c>
      <c r="L18" s="5" t="s">
        <v>21</v>
      </c>
      <c r="M18" s="5" t="s">
        <v>22</v>
      </c>
      <c r="N18" s="26"/>
      <c r="O18" s="7" t="s">
        <v>49</v>
      </c>
      <c r="P18" s="16"/>
    </row>
    <row r="19" spans="1:18">
      <c r="A19" s="49" t="s">
        <v>91</v>
      </c>
      <c r="B19" s="45">
        <v>0</v>
      </c>
      <c r="C19" s="45">
        <v>23</v>
      </c>
      <c r="D19" s="46">
        <v>23</v>
      </c>
      <c r="E19" s="46">
        <v>23</v>
      </c>
      <c r="F19" s="46">
        <v>23</v>
      </c>
      <c r="G19" s="46">
        <v>23</v>
      </c>
      <c r="H19" s="46">
        <v>23</v>
      </c>
      <c r="I19" s="46">
        <v>23</v>
      </c>
      <c r="J19" s="46">
        <v>12</v>
      </c>
      <c r="K19" s="46">
        <v>6</v>
      </c>
      <c r="L19" s="46">
        <v>6</v>
      </c>
      <c r="M19" s="46">
        <v>0</v>
      </c>
      <c r="N19" s="47"/>
      <c r="O19" s="45">
        <f t="shared" ref="O19:O24" si="0">SUM(B19:N19)</f>
        <v>185</v>
      </c>
      <c r="P19" s="48"/>
      <c r="Q19" s="50">
        <v>1</v>
      </c>
      <c r="R19" s="55">
        <v>0.61144578313252995</v>
      </c>
    </row>
    <row r="20" spans="1:18">
      <c r="A20" s="49" t="s">
        <v>88</v>
      </c>
      <c r="B20" s="6">
        <f>(B19*$Q$19)/$O$19</f>
        <v>0</v>
      </c>
      <c r="C20" s="6">
        <f t="shared" ref="C20:M20" si="1">(C19*$Q$19)/$O$19</f>
        <v>0.12432432432432433</v>
      </c>
      <c r="D20" s="6">
        <f t="shared" si="1"/>
        <v>0.12432432432432433</v>
      </c>
      <c r="E20" s="6">
        <f t="shared" si="1"/>
        <v>0.12432432432432433</v>
      </c>
      <c r="F20" s="6">
        <f t="shared" si="1"/>
        <v>0.12432432432432433</v>
      </c>
      <c r="G20" s="6">
        <f t="shared" si="1"/>
        <v>0.12432432432432433</v>
      </c>
      <c r="H20" s="6">
        <f t="shared" si="1"/>
        <v>0.12432432432432433</v>
      </c>
      <c r="I20" s="6">
        <f t="shared" si="1"/>
        <v>0.12432432432432433</v>
      </c>
      <c r="J20" s="6">
        <f t="shared" si="1"/>
        <v>6.4864864864864868E-2</v>
      </c>
      <c r="K20" s="6">
        <f t="shared" si="1"/>
        <v>3.2432432432432434E-2</v>
      </c>
      <c r="L20" s="6">
        <f t="shared" si="1"/>
        <v>3.2432432432432434E-2</v>
      </c>
      <c r="M20" s="6">
        <f t="shared" si="1"/>
        <v>0</v>
      </c>
      <c r="N20" s="33"/>
      <c r="O20" s="39">
        <f t="shared" si="0"/>
        <v>1.0000000000000002</v>
      </c>
      <c r="P20" s="48"/>
    </row>
    <row r="21" spans="1:18">
      <c r="A21" s="49" t="s">
        <v>89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33"/>
      <c r="O21" s="61">
        <f t="shared" si="0"/>
        <v>0</v>
      </c>
      <c r="P21" s="48"/>
    </row>
    <row r="22" spans="1:18">
      <c r="A22" s="49" t="s">
        <v>90</v>
      </c>
      <c r="B22" s="56">
        <f>(B21*$Q$19)/$O$19</f>
        <v>0</v>
      </c>
      <c r="C22" s="56">
        <f t="shared" ref="C22:M22" si="2">(C21*$Q$19)/$O$19</f>
        <v>0</v>
      </c>
      <c r="D22" s="56">
        <f t="shared" si="2"/>
        <v>0</v>
      </c>
      <c r="E22" s="56">
        <f t="shared" si="2"/>
        <v>0</v>
      </c>
      <c r="F22" s="56">
        <f t="shared" si="2"/>
        <v>0</v>
      </c>
      <c r="G22" s="56">
        <f t="shared" si="2"/>
        <v>0</v>
      </c>
      <c r="H22" s="56">
        <f t="shared" si="2"/>
        <v>0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L22" s="56">
        <f t="shared" si="2"/>
        <v>0</v>
      </c>
      <c r="M22" s="56">
        <f t="shared" si="2"/>
        <v>0</v>
      </c>
      <c r="N22" s="58"/>
      <c r="O22" s="57">
        <f t="shared" si="0"/>
        <v>0</v>
      </c>
      <c r="P22" s="48"/>
    </row>
    <row r="23" spans="1:18">
      <c r="A23" s="49" t="s">
        <v>102</v>
      </c>
      <c r="B23" s="56">
        <f>(B19*$Q$23)/$O$19</f>
        <v>0</v>
      </c>
      <c r="C23" s="56">
        <f t="shared" ref="C23:M23" si="3">(C19*$Q$23)/$O$19</f>
        <v>1.9891891891891892E-2</v>
      </c>
      <c r="D23" s="56">
        <f t="shared" si="3"/>
        <v>1.9891891891891892E-2</v>
      </c>
      <c r="E23" s="56">
        <f t="shared" si="3"/>
        <v>1.9891891891891892E-2</v>
      </c>
      <c r="F23" s="56">
        <f t="shared" si="3"/>
        <v>1.9891891891891892E-2</v>
      </c>
      <c r="G23" s="56">
        <f t="shared" si="3"/>
        <v>1.9891891891891892E-2</v>
      </c>
      <c r="H23" s="56">
        <f t="shared" si="3"/>
        <v>1.9891891891891892E-2</v>
      </c>
      <c r="I23" s="56">
        <f t="shared" si="3"/>
        <v>1.9891891891891892E-2</v>
      </c>
      <c r="J23" s="56">
        <f t="shared" si="3"/>
        <v>1.0378378378378378E-2</v>
      </c>
      <c r="K23" s="56">
        <f t="shared" si="3"/>
        <v>5.1891891891891889E-3</v>
      </c>
      <c r="L23" s="56">
        <f t="shared" si="3"/>
        <v>5.1891891891891889E-3</v>
      </c>
      <c r="M23" s="56">
        <f t="shared" si="3"/>
        <v>0</v>
      </c>
      <c r="N23" s="33"/>
      <c r="O23" s="39">
        <f t="shared" si="0"/>
        <v>0.16000000000000003</v>
      </c>
      <c r="P23" s="48"/>
      <c r="Q23" s="54">
        <v>0.16</v>
      </c>
    </row>
    <row r="24" spans="1:18">
      <c r="A24" s="49" t="s">
        <v>103</v>
      </c>
      <c r="B24" s="62">
        <f>(B21*$Q$23)/$O$19</f>
        <v>0</v>
      </c>
      <c r="C24" s="62">
        <f t="shared" ref="C24:M24" si="4">(C21*$Q$23)/$O$19</f>
        <v>0</v>
      </c>
      <c r="D24" s="62">
        <f t="shared" si="4"/>
        <v>0</v>
      </c>
      <c r="E24" s="62">
        <f t="shared" si="4"/>
        <v>0</v>
      </c>
      <c r="F24" s="62">
        <f t="shared" si="4"/>
        <v>0</v>
      </c>
      <c r="G24" s="62">
        <f t="shared" si="4"/>
        <v>0</v>
      </c>
      <c r="H24" s="62">
        <f t="shared" si="4"/>
        <v>0</v>
      </c>
      <c r="I24" s="62">
        <f t="shared" si="4"/>
        <v>0</v>
      </c>
      <c r="J24" s="62">
        <f t="shared" si="4"/>
        <v>0</v>
      </c>
      <c r="K24" s="62">
        <f t="shared" si="4"/>
        <v>0</v>
      </c>
      <c r="L24" s="62">
        <f t="shared" si="4"/>
        <v>0</v>
      </c>
      <c r="M24" s="62">
        <f t="shared" si="4"/>
        <v>0</v>
      </c>
      <c r="N24" s="33"/>
      <c r="O24" s="63">
        <f t="shared" si="0"/>
        <v>0</v>
      </c>
      <c r="P24" s="48"/>
    </row>
    <row r="25" spans="1:18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7" spans="1:18">
      <c r="A27" s="3" t="s">
        <v>5</v>
      </c>
      <c r="B27" s="23"/>
    </row>
    <row r="28" spans="1:18">
      <c r="A28" s="10"/>
      <c r="B28" s="41" t="s">
        <v>98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</row>
    <row r="29" spans="1:18">
      <c r="A29" s="13" t="s">
        <v>1</v>
      </c>
      <c r="B29" s="14" t="s">
        <v>99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1:18">
      <c r="A30" s="13"/>
      <c r="B30" s="86" t="s">
        <v>125</v>
      </c>
      <c r="C30" s="86"/>
      <c r="D30" s="86"/>
      <c r="E30" s="87" t="s">
        <v>126</v>
      </c>
      <c r="F30" s="87"/>
      <c r="G30" s="87"/>
      <c r="H30" s="88" t="s">
        <v>127</v>
      </c>
      <c r="I30" s="88"/>
      <c r="J30" s="88"/>
      <c r="K30" s="89" t="s">
        <v>128</v>
      </c>
      <c r="L30" s="89"/>
      <c r="M30" s="89"/>
      <c r="N30" s="15"/>
      <c r="O30" s="15"/>
      <c r="P30" s="16"/>
    </row>
    <row r="31" spans="1:18" ht="21">
      <c r="A31" s="78" t="s">
        <v>9</v>
      </c>
      <c r="B31" s="5" t="s">
        <v>11</v>
      </c>
      <c r="C31" s="5" t="s">
        <v>12</v>
      </c>
      <c r="D31" s="5" t="s">
        <v>13</v>
      </c>
      <c r="E31" s="5" t="s">
        <v>14</v>
      </c>
      <c r="F31" s="5" t="s">
        <v>15</v>
      </c>
      <c r="G31" s="5" t="s">
        <v>16</v>
      </c>
      <c r="H31" s="5" t="s">
        <v>17</v>
      </c>
      <c r="I31" s="5" t="s">
        <v>18</v>
      </c>
      <c r="J31" s="5" t="s">
        <v>19</v>
      </c>
      <c r="K31" s="5" t="s">
        <v>20</v>
      </c>
      <c r="L31" s="5" t="s">
        <v>21</v>
      </c>
      <c r="M31" s="5" t="s">
        <v>22</v>
      </c>
      <c r="N31" s="26"/>
      <c r="O31" s="7" t="s">
        <v>49</v>
      </c>
      <c r="P31" s="16"/>
    </row>
    <row r="32" spans="1:18">
      <c r="A32" s="49" t="s">
        <v>91</v>
      </c>
      <c r="B32" s="45">
        <v>0</v>
      </c>
      <c r="C32" s="45">
        <v>24</v>
      </c>
      <c r="D32" s="46">
        <v>24</v>
      </c>
      <c r="E32" s="46">
        <v>24</v>
      </c>
      <c r="F32" s="46">
        <v>24</v>
      </c>
      <c r="G32" s="46">
        <v>24</v>
      </c>
      <c r="H32" s="46">
        <v>24</v>
      </c>
      <c r="I32" s="46">
        <v>24</v>
      </c>
      <c r="J32" s="46">
        <v>24</v>
      </c>
      <c r="K32" s="46">
        <v>24</v>
      </c>
      <c r="L32" s="46">
        <v>24</v>
      </c>
      <c r="M32" s="46">
        <v>0</v>
      </c>
      <c r="N32" s="47"/>
      <c r="O32" s="45">
        <f>SUM(B32:N32)</f>
        <v>240</v>
      </c>
      <c r="P32" s="48"/>
      <c r="Q32" s="50">
        <v>1</v>
      </c>
    </row>
    <row r="33" spans="1:17">
      <c r="A33" s="49" t="s">
        <v>88</v>
      </c>
      <c r="B33" s="6">
        <f>(B32*$Q$32)/$O$32</f>
        <v>0</v>
      </c>
      <c r="C33" s="6">
        <f t="shared" ref="C33:M33" si="5">(C32*$Q$32)/$O$32</f>
        <v>0.1</v>
      </c>
      <c r="D33" s="6">
        <f t="shared" si="5"/>
        <v>0.1</v>
      </c>
      <c r="E33" s="6">
        <f t="shared" si="5"/>
        <v>0.1</v>
      </c>
      <c r="F33" s="6">
        <f t="shared" si="5"/>
        <v>0.1</v>
      </c>
      <c r="G33" s="6">
        <f t="shared" si="5"/>
        <v>0.1</v>
      </c>
      <c r="H33" s="56">
        <f t="shared" si="5"/>
        <v>0.1</v>
      </c>
      <c r="I33" s="56">
        <f t="shared" si="5"/>
        <v>0.1</v>
      </c>
      <c r="J33" s="56">
        <f t="shared" si="5"/>
        <v>0.1</v>
      </c>
      <c r="K33" s="56">
        <f t="shared" si="5"/>
        <v>0.1</v>
      </c>
      <c r="L33" s="56">
        <f t="shared" si="5"/>
        <v>0.1</v>
      </c>
      <c r="M33" s="56">
        <f t="shared" si="5"/>
        <v>0</v>
      </c>
      <c r="N33" s="33"/>
      <c r="O33" s="39">
        <f>SUM(B33:N33)</f>
        <v>0.99999999999999989</v>
      </c>
      <c r="P33" s="48"/>
    </row>
    <row r="34" spans="1:17">
      <c r="A34" s="49" t="s">
        <v>89</v>
      </c>
      <c r="B34" s="51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33"/>
      <c r="O34" s="61">
        <f>SUM(B34:N34)</f>
        <v>0</v>
      </c>
      <c r="P34" s="48"/>
    </row>
    <row r="35" spans="1:17">
      <c r="A35" s="49" t="s">
        <v>90</v>
      </c>
      <c r="B35" s="56">
        <f>(B34*$Q$32)/$O$32</f>
        <v>0</v>
      </c>
      <c r="C35" s="56">
        <f t="shared" ref="C35:M35" si="6">(C34*$Q$32)/$O$32</f>
        <v>0</v>
      </c>
      <c r="D35" s="56">
        <f t="shared" si="6"/>
        <v>0</v>
      </c>
      <c r="E35" s="56">
        <f t="shared" si="6"/>
        <v>0</v>
      </c>
      <c r="F35" s="56">
        <f t="shared" si="6"/>
        <v>0</v>
      </c>
      <c r="G35" s="56">
        <f t="shared" si="6"/>
        <v>0</v>
      </c>
      <c r="H35" s="56">
        <f t="shared" si="6"/>
        <v>0</v>
      </c>
      <c r="I35" s="56">
        <f t="shared" si="6"/>
        <v>0</v>
      </c>
      <c r="J35" s="56">
        <f t="shared" si="6"/>
        <v>0</v>
      </c>
      <c r="K35" s="56">
        <f t="shared" si="6"/>
        <v>0</v>
      </c>
      <c r="L35" s="56">
        <f t="shared" si="6"/>
        <v>0</v>
      </c>
      <c r="M35" s="56">
        <f t="shared" si="6"/>
        <v>0</v>
      </c>
      <c r="N35" s="58"/>
      <c r="O35" s="57">
        <f>SUM(B35:N35)</f>
        <v>0</v>
      </c>
      <c r="P35" s="48"/>
    </row>
    <row r="36" spans="1:17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</row>
    <row r="38" spans="1:17">
      <c r="A38" s="3" t="s">
        <v>5</v>
      </c>
      <c r="B38" s="23"/>
    </row>
    <row r="39" spans="1:17">
      <c r="A39" s="10"/>
      <c r="B39" s="41" t="s">
        <v>100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</row>
    <row r="40" spans="1:17">
      <c r="A40" s="13" t="s">
        <v>1</v>
      </c>
      <c r="B40" s="14" t="s">
        <v>101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</row>
    <row r="41" spans="1:17">
      <c r="A41" s="13"/>
      <c r="B41" s="86" t="s">
        <v>125</v>
      </c>
      <c r="C41" s="86"/>
      <c r="D41" s="86"/>
      <c r="E41" s="87" t="s">
        <v>126</v>
      </c>
      <c r="F41" s="87"/>
      <c r="G41" s="87"/>
      <c r="H41" s="88" t="s">
        <v>127</v>
      </c>
      <c r="I41" s="88"/>
      <c r="J41" s="88"/>
      <c r="K41" s="89" t="s">
        <v>128</v>
      </c>
      <c r="L41" s="89"/>
      <c r="M41" s="89"/>
      <c r="N41" s="15"/>
      <c r="O41" s="15"/>
      <c r="P41" s="16"/>
    </row>
    <row r="42" spans="1:17" ht="21">
      <c r="A42" s="78" t="s">
        <v>9</v>
      </c>
      <c r="B42" s="5" t="s">
        <v>11</v>
      </c>
      <c r="C42" s="5" t="s">
        <v>12</v>
      </c>
      <c r="D42" s="5" t="s">
        <v>13</v>
      </c>
      <c r="E42" s="5" t="s">
        <v>14</v>
      </c>
      <c r="F42" s="5" t="s">
        <v>15</v>
      </c>
      <c r="G42" s="5" t="s">
        <v>16</v>
      </c>
      <c r="H42" s="5" t="s">
        <v>17</v>
      </c>
      <c r="I42" s="5" t="s">
        <v>18</v>
      </c>
      <c r="J42" s="5" t="s">
        <v>19</v>
      </c>
      <c r="K42" s="5" t="s">
        <v>20</v>
      </c>
      <c r="L42" s="5" t="s">
        <v>21</v>
      </c>
      <c r="M42" s="5" t="s">
        <v>22</v>
      </c>
      <c r="N42" s="26"/>
      <c r="O42" s="7" t="s">
        <v>49</v>
      </c>
      <c r="P42" s="16"/>
    </row>
    <row r="43" spans="1:17">
      <c r="A43" s="49" t="s">
        <v>91</v>
      </c>
      <c r="B43" s="45">
        <v>0</v>
      </c>
      <c r="C43" s="45">
        <v>6</v>
      </c>
      <c r="D43" s="46">
        <v>12</v>
      </c>
      <c r="E43" s="46">
        <v>12</v>
      </c>
      <c r="F43" s="46">
        <v>24</v>
      </c>
      <c r="G43" s="46">
        <v>24</v>
      </c>
      <c r="H43" s="76">
        <v>12</v>
      </c>
      <c r="I43" s="46">
        <v>12</v>
      </c>
      <c r="J43" s="46">
        <v>24</v>
      </c>
      <c r="K43" s="46">
        <v>24</v>
      </c>
      <c r="L43" s="46">
        <v>12</v>
      </c>
      <c r="M43" s="46">
        <v>0</v>
      </c>
      <c r="N43" s="47"/>
      <c r="O43" s="45">
        <f>SUM(B43:N43)</f>
        <v>162</v>
      </c>
      <c r="P43" s="48"/>
      <c r="Q43" s="50">
        <v>1</v>
      </c>
    </row>
    <row r="44" spans="1:17">
      <c r="A44" s="49" t="s">
        <v>88</v>
      </c>
      <c r="B44" s="6">
        <f>(B43*$Q$43)/$O$43</f>
        <v>0</v>
      </c>
      <c r="C44" s="6">
        <f t="shared" ref="C44:M44" si="7">(C43*$Q$43)/$O$43</f>
        <v>3.7037037037037035E-2</v>
      </c>
      <c r="D44" s="6">
        <f t="shared" si="7"/>
        <v>7.407407407407407E-2</v>
      </c>
      <c r="E44" s="6">
        <f t="shared" si="7"/>
        <v>7.407407407407407E-2</v>
      </c>
      <c r="F44" s="6">
        <f t="shared" si="7"/>
        <v>0.14814814814814814</v>
      </c>
      <c r="G44" s="6">
        <f t="shared" si="7"/>
        <v>0.14814814814814814</v>
      </c>
      <c r="H44" s="56">
        <f t="shared" si="7"/>
        <v>7.407407407407407E-2</v>
      </c>
      <c r="I44" s="56">
        <f t="shared" si="7"/>
        <v>7.407407407407407E-2</v>
      </c>
      <c r="J44" s="56">
        <f t="shared" si="7"/>
        <v>0.14814814814814814</v>
      </c>
      <c r="K44" s="56">
        <f t="shared" si="7"/>
        <v>0.14814814814814814</v>
      </c>
      <c r="L44" s="56">
        <f t="shared" si="7"/>
        <v>7.407407407407407E-2</v>
      </c>
      <c r="M44" s="56">
        <f t="shared" si="7"/>
        <v>0</v>
      </c>
      <c r="N44" s="33"/>
      <c r="O44" s="39">
        <f>SUM(B44:N44)</f>
        <v>1</v>
      </c>
      <c r="P44" s="48"/>
    </row>
    <row r="45" spans="1:17">
      <c r="A45" s="49" t="s">
        <v>89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33"/>
      <c r="O45" s="61">
        <f>SUM(B45:N45)</f>
        <v>0</v>
      </c>
      <c r="P45" s="48"/>
    </row>
    <row r="46" spans="1:17">
      <c r="A46" s="49" t="s">
        <v>90</v>
      </c>
      <c r="B46" s="56">
        <f>(B45*$Q$43)/$O$43</f>
        <v>0</v>
      </c>
      <c r="C46" s="56">
        <f t="shared" ref="C46:M46" si="8">(C45*$Q$43)/$O$43</f>
        <v>0</v>
      </c>
      <c r="D46" s="56">
        <f t="shared" si="8"/>
        <v>0</v>
      </c>
      <c r="E46" s="56">
        <f t="shared" si="8"/>
        <v>0</v>
      </c>
      <c r="F46" s="56">
        <f t="shared" si="8"/>
        <v>0</v>
      </c>
      <c r="G46" s="56">
        <f t="shared" si="8"/>
        <v>0</v>
      </c>
      <c r="H46" s="56">
        <f t="shared" si="8"/>
        <v>0</v>
      </c>
      <c r="I46" s="56">
        <f t="shared" si="8"/>
        <v>0</v>
      </c>
      <c r="J46" s="56">
        <f t="shared" si="8"/>
        <v>0</v>
      </c>
      <c r="K46" s="56">
        <f t="shared" si="8"/>
        <v>0</v>
      </c>
      <c r="L46" s="56">
        <f t="shared" si="8"/>
        <v>0</v>
      </c>
      <c r="M46" s="56">
        <f t="shared" si="8"/>
        <v>0</v>
      </c>
      <c r="N46" s="58"/>
      <c r="O46" s="57">
        <f>SUM(B46:N46)</f>
        <v>0</v>
      </c>
      <c r="P46" s="48"/>
    </row>
    <row r="47" spans="1:17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</row>
    <row r="49" spans="1:17">
      <c r="A49" s="4" t="s">
        <v>8</v>
      </c>
      <c r="B49" s="30"/>
    </row>
    <row r="50" spans="1:17">
      <c r="A50" s="10"/>
      <c r="B50" s="31" t="s">
        <v>71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</row>
    <row r="51" spans="1:17">
      <c r="A51" s="13" t="s">
        <v>1</v>
      </c>
      <c r="B51" s="14" t="s">
        <v>93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</row>
    <row r="52" spans="1:17">
      <c r="A52" s="13"/>
      <c r="B52" s="86" t="s">
        <v>125</v>
      </c>
      <c r="C52" s="86"/>
      <c r="D52" s="86"/>
      <c r="E52" s="87" t="s">
        <v>126</v>
      </c>
      <c r="F52" s="87"/>
      <c r="G52" s="87"/>
      <c r="H52" s="88" t="s">
        <v>127</v>
      </c>
      <c r="I52" s="88"/>
      <c r="J52" s="88"/>
      <c r="K52" s="89" t="s">
        <v>128</v>
      </c>
      <c r="L52" s="89"/>
      <c r="M52" s="89"/>
      <c r="N52" s="15"/>
      <c r="O52" s="15"/>
      <c r="P52" s="16"/>
    </row>
    <row r="53" spans="1:17" ht="21">
      <c r="A53" s="78" t="s">
        <v>9</v>
      </c>
      <c r="B53" s="5" t="s">
        <v>11</v>
      </c>
      <c r="C53" s="5" t="s">
        <v>12</v>
      </c>
      <c r="D53" s="5" t="s">
        <v>13</v>
      </c>
      <c r="E53" s="5" t="s">
        <v>14</v>
      </c>
      <c r="F53" s="5" t="s">
        <v>15</v>
      </c>
      <c r="G53" s="5" t="s">
        <v>16</v>
      </c>
      <c r="H53" s="5" t="s">
        <v>17</v>
      </c>
      <c r="I53" s="5" t="s">
        <v>18</v>
      </c>
      <c r="J53" s="5" t="s">
        <v>19</v>
      </c>
      <c r="K53" s="5" t="s">
        <v>20</v>
      </c>
      <c r="L53" s="5" t="s">
        <v>21</v>
      </c>
      <c r="M53" s="5" t="s">
        <v>22</v>
      </c>
      <c r="N53" s="15"/>
      <c r="O53" s="7" t="s">
        <v>49</v>
      </c>
      <c r="P53" s="16"/>
    </row>
    <row r="54" spans="1:17">
      <c r="A54" s="49" t="s">
        <v>91</v>
      </c>
      <c r="B54" s="29">
        <v>0</v>
      </c>
      <c r="C54" s="29">
        <v>23</v>
      </c>
      <c r="D54" s="29">
        <v>23</v>
      </c>
      <c r="E54" s="29">
        <v>23</v>
      </c>
      <c r="F54" s="29">
        <v>23</v>
      </c>
      <c r="G54" s="29">
        <v>23</v>
      </c>
      <c r="H54" s="29">
        <v>23</v>
      </c>
      <c r="I54" s="29">
        <v>23</v>
      </c>
      <c r="J54" s="29">
        <v>12</v>
      </c>
      <c r="K54" s="29">
        <v>6</v>
      </c>
      <c r="L54" s="29">
        <v>6</v>
      </c>
      <c r="M54" s="29">
        <v>0</v>
      </c>
      <c r="N54" s="15"/>
      <c r="O54" s="34">
        <f>SUM(B54:N54)</f>
        <v>185</v>
      </c>
      <c r="P54" s="16"/>
      <c r="Q54" s="50">
        <v>1</v>
      </c>
    </row>
    <row r="55" spans="1:17">
      <c r="A55" s="49" t="s">
        <v>88</v>
      </c>
      <c r="B55" s="52">
        <f t="shared" ref="B55:M55" si="9">(B54*$Q$54)/$O$54</f>
        <v>0</v>
      </c>
      <c r="C55" s="52">
        <f t="shared" si="9"/>
        <v>0.12432432432432433</v>
      </c>
      <c r="D55" s="52">
        <f t="shared" si="9"/>
        <v>0.12432432432432433</v>
      </c>
      <c r="E55" s="52">
        <f t="shared" si="9"/>
        <v>0.12432432432432433</v>
      </c>
      <c r="F55" s="52">
        <f t="shared" si="9"/>
        <v>0.12432432432432433</v>
      </c>
      <c r="G55" s="52">
        <f t="shared" si="9"/>
        <v>0.12432432432432433</v>
      </c>
      <c r="H55" s="52">
        <f t="shared" si="9"/>
        <v>0.12432432432432433</v>
      </c>
      <c r="I55" s="52">
        <f t="shared" si="9"/>
        <v>0.12432432432432433</v>
      </c>
      <c r="J55" s="52">
        <f t="shared" si="9"/>
        <v>6.4864864864864868E-2</v>
      </c>
      <c r="K55" s="52">
        <f t="shared" si="9"/>
        <v>3.2432432432432434E-2</v>
      </c>
      <c r="L55" s="52">
        <f t="shared" si="9"/>
        <v>3.2432432432432434E-2</v>
      </c>
      <c r="M55" s="52">
        <f t="shared" si="9"/>
        <v>0</v>
      </c>
      <c r="N55" s="33"/>
      <c r="O55" s="39">
        <f>SUM(B55:N55)</f>
        <v>1.0000000000000002</v>
      </c>
      <c r="P55" s="16"/>
    </row>
    <row r="56" spans="1:17">
      <c r="A56" s="49" t="s">
        <v>89</v>
      </c>
      <c r="B56" s="51">
        <v>0</v>
      </c>
      <c r="C56" s="51">
        <v>0</v>
      </c>
      <c r="D56" s="51">
        <v>30</v>
      </c>
      <c r="E56" s="51">
        <v>60</v>
      </c>
      <c r="F56" s="51">
        <v>60</v>
      </c>
      <c r="G56" s="51">
        <v>60</v>
      </c>
      <c r="H56" s="51">
        <v>30</v>
      </c>
      <c r="I56" s="51">
        <v>60</v>
      </c>
      <c r="J56" s="51">
        <v>60</v>
      </c>
      <c r="K56" s="51">
        <v>60</v>
      </c>
      <c r="L56" s="51">
        <v>30</v>
      </c>
      <c r="M56" s="51">
        <v>0</v>
      </c>
      <c r="N56" s="33"/>
      <c r="O56" s="61">
        <f>SUM(B56:N56)</f>
        <v>450</v>
      </c>
      <c r="P56" s="16"/>
    </row>
    <row r="57" spans="1:17">
      <c r="A57" s="49" t="s">
        <v>90</v>
      </c>
      <c r="B57" s="6">
        <f t="shared" ref="B57:M57" si="10">(B56*$Q$54)/$O$54</f>
        <v>0</v>
      </c>
      <c r="C57" s="6">
        <f t="shared" si="10"/>
        <v>0</v>
      </c>
      <c r="D57" s="6">
        <f t="shared" si="10"/>
        <v>0.16216216216216217</v>
      </c>
      <c r="E57" s="6">
        <f t="shared" si="10"/>
        <v>0.32432432432432434</v>
      </c>
      <c r="F57" s="6">
        <f t="shared" si="10"/>
        <v>0.32432432432432434</v>
      </c>
      <c r="G57" s="6">
        <f t="shared" si="10"/>
        <v>0.32432432432432434</v>
      </c>
      <c r="H57" s="6">
        <f t="shared" si="10"/>
        <v>0.16216216216216217</v>
      </c>
      <c r="I57" s="6">
        <f t="shared" si="10"/>
        <v>0.32432432432432434</v>
      </c>
      <c r="J57" s="6">
        <f t="shared" si="10"/>
        <v>0.32432432432432434</v>
      </c>
      <c r="K57" s="6">
        <f t="shared" si="10"/>
        <v>0.32432432432432434</v>
      </c>
      <c r="L57" s="6">
        <f t="shared" si="10"/>
        <v>0.16216216216216217</v>
      </c>
      <c r="M57" s="6">
        <f t="shared" si="10"/>
        <v>0</v>
      </c>
      <c r="N57" s="33"/>
      <c r="O57" s="39">
        <f>SUM(B57:N57)</f>
        <v>2.4324324324324325</v>
      </c>
      <c r="P57" s="16"/>
    </row>
    <row r="58" spans="1:17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</row>
  </sheetData>
  <mergeCells count="18">
    <mergeCell ref="B41:D41"/>
    <mergeCell ref="E41:G41"/>
    <mergeCell ref="H41:J41"/>
    <mergeCell ref="K41:M41"/>
    <mergeCell ref="B52:D52"/>
    <mergeCell ref="E52:G52"/>
    <mergeCell ref="H52:J52"/>
    <mergeCell ref="K52:M52"/>
    <mergeCell ref="B30:D30"/>
    <mergeCell ref="E30:G30"/>
    <mergeCell ref="H30:J30"/>
    <mergeCell ref="K30:M30"/>
    <mergeCell ref="A1:P2"/>
    <mergeCell ref="A3:P3"/>
    <mergeCell ref="B17:D17"/>
    <mergeCell ref="E17:G17"/>
    <mergeCell ref="H17:J17"/>
    <mergeCell ref="K17:M17"/>
  </mergeCells>
  <pageMargins left="0.25" right="0.17" top="0.17" bottom="0.17" header="0.2" footer="0.17"/>
  <pageSetup scale="64" fitToHeight="0" orientation="landscape"/>
  <ignoredErrors>
    <ignoredError sqref="O19:O24 O54:O57 O32:O35 O43:O46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R139"/>
  <sheetViews>
    <sheetView zoomScale="90" zoomScaleNormal="90" zoomScalePageLayoutView="90" workbookViewId="0">
      <selection sqref="A1:P2"/>
    </sheetView>
  </sheetViews>
  <sheetFormatPr baseColWidth="10" defaultColWidth="10.85546875" defaultRowHeight="1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8" width="0" style="8" hidden="1" customWidth="1"/>
    <col min="19" max="16384" width="10.85546875" style="8"/>
  </cols>
  <sheetData>
    <row r="1" spans="1:16" ht="14.1" customHeight="1">
      <c r="A1" s="83" t="s">
        <v>133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4.1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4" customHeight="1">
      <c r="A3" s="84" t="s">
        <v>70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>
      <c r="A4" s="1" t="s">
        <v>0</v>
      </c>
      <c r="B4" s="9"/>
    </row>
    <row r="5" spans="1:16">
      <c r="A5" s="10"/>
      <c r="B5" s="11" t="s">
        <v>134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>
      <c r="A6" s="13" t="s">
        <v>1</v>
      </c>
      <c r="B6" s="14" t="s">
        <v>135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>
      <c r="A9" s="2" t="s">
        <v>3</v>
      </c>
      <c r="B9" s="20"/>
    </row>
    <row r="10" spans="1:16">
      <c r="A10" s="10"/>
      <c r="B10" s="21" t="s">
        <v>136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>
      <c r="A11" s="13" t="s">
        <v>1</v>
      </c>
      <c r="B11" s="14" t="s">
        <v>137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>
      <c r="A14" s="3" t="s">
        <v>5</v>
      </c>
      <c r="B14" s="23"/>
    </row>
    <row r="15" spans="1:16">
      <c r="A15" s="10"/>
      <c r="B15" s="41" t="s">
        <v>87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>
      <c r="A16" s="13" t="s">
        <v>1</v>
      </c>
      <c r="B16" s="14" t="s">
        <v>95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8">
      <c r="A17" s="13"/>
      <c r="B17" s="86" t="s">
        <v>125</v>
      </c>
      <c r="C17" s="86"/>
      <c r="D17" s="86"/>
      <c r="E17" s="87" t="s">
        <v>126</v>
      </c>
      <c r="F17" s="87"/>
      <c r="G17" s="87"/>
      <c r="H17" s="88" t="s">
        <v>127</v>
      </c>
      <c r="I17" s="88"/>
      <c r="J17" s="88"/>
      <c r="K17" s="89" t="s">
        <v>128</v>
      </c>
      <c r="L17" s="89"/>
      <c r="M17" s="89"/>
      <c r="N17" s="15"/>
      <c r="O17" s="15"/>
      <c r="P17" s="16"/>
    </row>
    <row r="18" spans="1:18" ht="21">
      <c r="A18" s="78" t="s">
        <v>9</v>
      </c>
      <c r="B18" s="5" t="s">
        <v>11</v>
      </c>
      <c r="C18" s="5" t="s">
        <v>12</v>
      </c>
      <c r="D18" s="5" t="s">
        <v>13</v>
      </c>
      <c r="E18" s="5" t="s">
        <v>14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  <c r="K18" s="5" t="s">
        <v>20</v>
      </c>
      <c r="L18" s="5" t="s">
        <v>21</v>
      </c>
      <c r="M18" s="5" t="s">
        <v>22</v>
      </c>
      <c r="N18" s="26"/>
      <c r="O18" s="7" t="s">
        <v>49</v>
      </c>
      <c r="P18" s="16"/>
    </row>
    <row r="19" spans="1:18">
      <c r="A19" s="49" t="s">
        <v>91</v>
      </c>
      <c r="B19" s="45">
        <v>0</v>
      </c>
      <c r="C19" s="45">
        <v>13</v>
      </c>
      <c r="D19" s="46">
        <v>13</v>
      </c>
      <c r="E19" s="46">
        <v>13</v>
      </c>
      <c r="F19" s="46">
        <v>14</v>
      </c>
      <c r="G19" s="46">
        <v>13</v>
      </c>
      <c r="H19" s="76">
        <v>13</v>
      </c>
      <c r="I19" s="46">
        <v>13</v>
      </c>
      <c r="J19" s="46">
        <v>4</v>
      </c>
      <c r="K19" s="46">
        <v>2</v>
      </c>
      <c r="L19" s="46">
        <v>2</v>
      </c>
      <c r="M19" s="46">
        <v>0</v>
      </c>
      <c r="N19" s="47"/>
      <c r="O19" s="45">
        <f t="shared" ref="O19:O24" si="0">SUM(B19:N19)</f>
        <v>100</v>
      </c>
      <c r="P19" s="48"/>
      <c r="Q19" s="50">
        <v>1</v>
      </c>
      <c r="R19" s="54">
        <v>0.51785714285714202</v>
      </c>
    </row>
    <row r="20" spans="1:18">
      <c r="A20" s="49" t="s">
        <v>88</v>
      </c>
      <c r="B20" s="6">
        <f>(B19*$Q$19)/$O$19</f>
        <v>0</v>
      </c>
      <c r="C20" s="6">
        <f t="shared" ref="C20:M20" si="1">(C19*$Q$19)/$O$19</f>
        <v>0.13</v>
      </c>
      <c r="D20" s="6">
        <f t="shared" si="1"/>
        <v>0.13</v>
      </c>
      <c r="E20" s="6">
        <f t="shared" si="1"/>
        <v>0.13</v>
      </c>
      <c r="F20" s="6">
        <f t="shared" si="1"/>
        <v>0.14000000000000001</v>
      </c>
      <c r="G20" s="6">
        <f t="shared" si="1"/>
        <v>0.13</v>
      </c>
      <c r="H20" s="6">
        <f t="shared" si="1"/>
        <v>0.13</v>
      </c>
      <c r="I20" s="6">
        <f t="shared" si="1"/>
        <v>0.13</v>
      </c>
      <c r="J20" s="6">
        <f t="shared" si="1"/>
        <v>0.04</v>
      </c>
      <c r="K20" s="6">
        <f t="shared" si="1"/>
        <v>0.02</v>
      </c>
      <c r="L20" s="6">
        <f t="shared" si="1"/>
        <v>0.02</v>
      </c>
      <c r="M20" s="6">
        <f t="shared" si="1"/>
        <v>0</v>
      </c>
      <c r="N20" s="33"/>
      <c r="O20" s="39">
        <f t="shared" si="0"/>
        <v>1</v>
      </c>
      <c r="P20" s="48"/>
    </row>
    <row r="21" spans="1:18">
      <c r="A21" s="49" t="s">
        <v>89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33"/>
      <c r="O21" s="61">
        <f t="shared" si="0"/>
        <v>0</v>
      </c>
      <c r="P21" s="48"/>
    </row>
    <row r="22" spans="1:18">
      <c r="A22" s="49" t="s">
        <v>90</v>
      </c>
      <c r="B22" s="56">
        <f>(B21*$Q$19)/$O$19</f>
        <v>0</v>
      </c>
      <c r="C22" s="56">
        <f t="shared" ref="C22:M22" si="2">(C21*$Q$19)/$O$19</f>
        <v>0</v>
      </c>
      <c r="D22" s="56">
        <f t="shared" si="2"/>
        <v>0</v>
      </c>
      <c r="E22" s="56">
        <f t="shared" si="2"/>
        <v>0</v>
      </c>
      <c r="F22" s="56">
        <f t="shared" si="2"/>
        <v>0</v>
      </c>
      <c r="G22" s="56">
        <f t="shared" si="2"/>
        <v>0</v>
      </c>
      <c r="H22" s="56">
        <f t="shared" si="2"/>
        <v>0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L22" s="56">
        <f t="shared" si="2"/>
        <v>0</v>
      </c>
      <c r="M22" s="56">
        <f t="shared" si="2"/>
        <v>0</v>
      </c>
      <c r="N22" s="58"/>
      <c r="O22" s="57">
        <f t="shared" si="0"/>
        <v>0</v>
      </c>
      <c r="P22" s="48"/>
    </row>
    <row r="23" spans="1:18">
      <c r="A23" s="49" t="s">
        <v>102</v>
      </c>
      <c r="B23" s="56">
        <f>(B19*$Q$23)/$O$19</f>
        <v>0</v>
      </c>
      <c r="C23" s="56">
        <f t="shared" ref="C23:M23" si="3">(C19*$Q$23)/$O$19</f>
        <v>7.1500000000000008E-2</v>
      </c>
      <c r="D23" s="56">
        <f t="shared" si="3"/>
        <v>7.1500000000000008E-2</v>
      </c>
      <c r="E23" s="56">
        <f t="shared" si="3"/>
        <v>7.1500000000000008E-2</v>
      </c>
      <c r="F23" s="56">
        <f t="shared" si="3"/>
        <v>7.7000000000000013E-2</v>
      </c>
      <c r="G23" s="56">
        <f t="shared" si="3"/>
        <v>7.1500000000000008E-2</v>
      </c>
      <c r="H23" s="56">
        <f t="shared" si="3"/>
        <v>7.1500000000000008E-2</v>
      </c>
      <c r="I23" s="56">
        <f t="shared" si="3"/>
        <v>7.1500000000000008E-2</v>
      </c>
      <c r="J23" s="56">
        <f t="shared" si="3"/>
        <v>2.2000000000000002E-2</v>
      </c>
      <c r="K23" s="56">
        <f t="shared" si="3"/>
        <v>1.1000000000000001E-2</v>
      </c>
      <c r="L23" s="56">
        <f t="shared" si="3"/>
        <v>1.1000000000000001E-2</v>
      </c>
      <c r="M23" s="56">
        <f t="shared" si="3"/>
        <v>0</v>
      </c>
      <c r="N23" s="33"/>
      <c r="O23" s="39">
        <f t="shared" si="0"/>
        <v>0.55000000000000004</v>
      </c>
      <c r="P23" s="48"/>
      <c r="Q23" s="54">
        <v>0.55000000000000004</v>
      </c>
    </row>
    <row r="24" spans="1:18">
      <c r="A24" s="49" t="s">
        <v>103</v>
      </c>
      <c r="B24" s="62">
        <f>(B21*$Q$23)/$O$19</f>
        <v>0</v>
      </c>
      <c r="C24" s="62">
        <f t="shared" ref="C24:M24" si="4">(C21*$Q$23)/$O$19</f>
        <v>0</v>
      </c>
      <c r="D24" s="62">
        <f t="shared" si="4"/>
        <v>0</v>
      </c>
      <c r="E24" s="62">
        <f t="shared" si="4"/>
        <v>0</v>
      </c>
      <c r="F24" s="62">
        <f t="shared" si="4"/>
        <v>0</v>
      </c>
      <c r="G24" s="62">
        <f t="shared" si="4"/>
        <v>0</v>
      </c>
      <c r="H24" s="62">
        <f t="shared" si="4"/>
        <v>0</v>
      </c>
      <c r="I24" s="62">
        <f t="shared" si="4"/>
        <v>0</v>
      </c>
      <c r="J24" s="62">
        <f t="shared" si="4"/>
        <v>0</v>
      </c>
      <c r="K24" s="62">
        <f t="shared" si="4"/>
        <v>0</v>
      </c>
      <c r="L24" s="62">
        <f t="shared" si="4"/>
        <v>0</v>
      </c>
      <c r="M24" s="62">
        <f t="shared" si="4"/>
        <v>0</v>
      </c>
      <c r="N24" s="33"/>
      <c r="O24" s="63">
        <f t="shared" si="0"/>
        <v>0</v>
      </c>
      <c r="P24" s="48"/>
    </row>
    <row r="25" spans="1:18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7" spans="1:18">
      <c r="A27" s="3" t="s">
        <v>5</v>
      </c>
      <c r="B27" s="23"/>
    </row>
    <row r="28" spans="1:18" hidden="1">
      <c r="A28" s="10"/>
      <c r="B28" s="31" t="s">
        <v>53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8" hidden="1">
      <c r="A29" s="13" t="s">
        <v>1</v>
      </c>
      <c r="B29" s="14" t="s">
        <v>54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1:18" hidden="1">
      <c r="A30" s="1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1:18" hidden="1">
      <c r="A31" s="13"/>
      <c r="B31" s="15" t="s">
        <v>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</row>
    <row r="32" spans="1:18" hidden="1">
      <c r="A32" s="25" t="s">
        <v>10</v>
      </c>
      <c r="B32" s="5" t="s">
        <v>11</v>
      </c>
      <c r="C32" s="5" t="s">
        <v>12</v>
      </c>
      <c r="D32" s="5" t="s">
        <v>13</v>
      </c>
      <c r="E32" s="5" t="s">
        <v>14</v>
      </c>
      <c r="F32" s="5" t="s">
        <v>15</v>
      </c>
      <c r="G32" s="5" t="s">
        <v>16</v>
      </c>
      <c r="H32" s="5" t="s">
        <v>17</v>
      </c>
      <c r="I32" s="5" t="s">
        <v>18</v>
      </c>
      <c r="J32" s="5" t="s">
        <v>19</v>
      </c>
      <c r="K32" s="5" t="s">
        <v>20</v>
      </c>
      <c r="L32" s="5" t="s">
        <v>21</v>
      </c>
      <c r="M32" s="5" t="s">
        <v>22</v>
      </c>
      <c r="N32" s="15"/>
      <c r="O32" s="7" t="s">
        <v>49</v>
      </c>
      <c r="P32" s="16"/>
    </row>
    <row r="33" spans="1:16" hidden="1">
      <c r="A33" s="25">
        <v>2017</v>
      </c>
      <c r="B33" s="29">
        <v>110</v>
      </c>
      <c r="C33" s="29">
        <v>200</v>
      </c>
      <c r="D33" s="29">
        <v>200</v>
      </c>
      <c r="E33" s="29">
        <v>150</v>
      </c>
      <c r="F33" s="29">
        <v>200</v>
      </c>
      <c r="G33" s="29">
        <v>200</v>
      </c>
      <c r="H33" s="29">
        <v>180</v>
      </c>
      <c r="I33" s="29">
        <v>180</v>
      </c>
      <c r="J33" s="29">
        <v>200</v>
      </c>
      <c r="K33" s="29">
        <v>160</v>
      </c>
      <c r="L33" s="29">
        <v>160</v>
      </c>
      <c r="M33" s="29">
        <v>100</v>
      </c>
      <c r="N33" s="33"/>
      <c r="O33" s="34">
        <f>SUM(B33:N33)</f>
        <v>2040</v>
      </c>
      <c r="P33" s="16"/>
    </row>
    <row r="34" spans="1:16" hidden="1">
      <c r="A34" s="2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5"/>
      <c r="P34" s="16"/>
    </row>
    <row r="35" spans="1:16" hidden="1">
      <c r="A35" s="13" t="s">
        <v>1</v>
      </c>
      <c r="B35" s="14" t="s">
        <v>55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 hidden="1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  <row r="37" spans="1:16" hidden="1">
      <c r="A37" s="13"/>
      <c r="B37" s="15" t="s">
        <v>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</row>
    <row r="38" spans="1:16" hidden="1">
      <c r="A38" s="25" t="s">
        <v>10</v>
      </c>
      <c r="B38" s="5" t="s">
        <v>11</v>
      </c>
      <c r="C38" s="5" t="s">
        <v>12</v>
      </c>
      <c r="D38" s="5" t="s">
        <v>13</v>
      </c>
      <c r="E38" s="5" t="s">
        <v>14</v>
      </c>
      <c r="F38" s="5" t="s">
        <v>15</v>
      </c>
      <c r="G38" s="5" t="s">
        <v>16</v>
      </c>
      <c r="H38" s="5" t="s">
        <v>17</v>
      </c>
      <c r="I38" s="5" t="s">
        <v>18</v>
      </c>
      <c r="J38" s="5" t="s">
        <v>19</v>
      </c>
      <c r="K38" s="5" t="s">
        <v>20</v>
      </c>
      <c r="L38" s="5" t="s">
        <v>21</v>
      </c>
      <c r="M38" s="5" t="s">
        <v>22</v>
      </c>
      <c r="N38" s="15"/>
      <c r="O38" s="7" t="s">
        <v>49</v>
      </c>
      <c r="P38" s="16"/>
    </row>
    <row r="39" spans="1:16" hidden="1">
      <c r="A39" s="25">
        <v>2017</v>
      </c>
      <c r="B39" s="29">
        <v>10</v>
      </c>
      <c r="C39" s="29">
        <v>23</v>
      </c>
      <c r="D39" s="29">
        <v>25</v>
      </c>
      <c r="E39" s="29">
        <v>23</v>
      </c>
      <c r="F39" s="29">
        <v>25</v>
      </c>
      <c r="G39" s="29">
        <v>25</v>
      </c>
      <c r="H39" s="29">
        <v>23</v>
      </c>
      <c r="I39" s="29">
        <v>23</v>
      </c>
      <c r="J39" s="29">
        <v>25</v>
      </c>
      <c r="K39" s="29">
        <v>25</v>
      </c>
      <c r="L39" s="29">
        <v>23</v>
      </c>
      <c r="M39" s="29">
        <v>6</v>
      </c>
      <c r="N39" s="33"/>
      <c r="O39" s="34">
        <f>SUM(B39:N39)</f>
        <v>256</v>
      </c>
      <c r="P39" s="16"/>
    </row>
    <row r="40" spans="1:16" hidden="1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16" hidden="1"/>
    <row r="42" spans="1:16" hidden="1">
      <c r="A42" s="10"/>
      <c r="B42" s="31" t="s">
        <v>56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</row>
    <row r="43" spans="1:16" hidden="1">
      <c r="A43" s="13" t="s">
        <v>1</v>
      </c>
      <c r="B43" s="14" t="s">
        <v>57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  <row r="44" spans="1:16" hidden="1">
      <c r="A44" s="1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</row>
    <row r="45" spans="1:16" hidden="1">
      <c r="A45" s="13"/>
      <c r="B45" s="15" t="s">
        <v>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</row>
    <row r="46" spans="1:16" hidden="1">
      <c r="A46" s="25" t="s">
        <v>10</v>
      </c>
      <c r="B46" s="5" t="s">
        <v>11</v>
      </c>
      <c r="C46" s="5" t="s">
        <v>12</v>
      </c>
      <c r="D46" s="5" t="s">
        <v>13</v>
      </c>
      <c r="E46" s="5" t="s">
        <v>14</v>
      </c>
      <c r="F46" s="5" t="s">
        <v>15</v>
      </c>
      <c r="G46" s="5" t="s">
        <v>16</v>
      </c>
      <c r="H46" s="5" t="s">
        <v>17</v>
      </c>
      <c r="I46" s="5" t="s">
        <v>18</v>
      </c>
      <c r="J46" s="5" t="s">
        <v>19</v>
      </c>
      <c r="K46" s="5" t="s">
        <v>20</v>
      </c>
      <c r="L46" s="5" t="s">
        <v>21</v>
      </c>
      <c r="M46" s="5" t="s">
        <v>22</v>
      </c>
      <c r="N46" s="15"/>
      <c r="O46" s="7" t="s">
        <v>49</v>
      </c>
      <c r="P46" s="16"/>
    </row>
    <row r="47" spans="1:16" hidden="1">
      <c r="A47" s="25">
        <v>2017</v>
      </c>
      <c r="B47" s="29">
        <v>95</v>
      </c>
      <c r="C47" s="29">
        <v>150</v>
      </c>
      <c r="D47" s="29">
        <v>150</v>
      </c>
      <c r="E47" s="29">
        <v>155</v>
      </c>
      <c r="F47" s="29">
        <v>160</v>
      </c>
      <c r="G47" s="29">
        <v>160</v>
      </c>
      <c r="H47" s="29">
        <v>130</v>
      </c>
      <c r="I47" s="29">
        <v>150</v>
      </c>
      <c r="J47" s="29">
        <v>140</v>
      </c>
      <c r="K47" s="29">
        <v>150</v>
      </c>
      <c r="L47" s="29">
        <v>110</v>
      </c>
      <c r="M47" s="29">
        <v>60</v>
      </c>
      <c r="N47" s="33"/>
      <c r="O47" s="34">
        <f>SUM(B47:N47)</f>
        <v>1610</v>
      </c>
      <c r="P47" s="16"/>
    </row>
    <row r="48" spans="1:16" hidden="1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</row>
    <row r="49" spans="1:17" hidden="1"/>
    <row r="50" spans="1:17">
      <c r="A50" s="10"/>
      <c r="B50" s="41" t="s">
        <v>96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</row>
    <row r="51" spans="1:17">
      <c r="A51" s="13" t="s">
        <v>1</v>
      </c>
      <c r="B51" s="14" t="s">
        <v>93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</row>
    <row r="52" spans="1:17">
      <c r="A52" s="13"/>
      <c r="B52" s="86" t="s">
        <v>125</v>
      </c>
      <c r="C52" s="86"/>
      <c r="D52" s="86"/>
      <c r="E52" s="87" t="s">
        <v>126</v>
      </c>
      <c r="F52" s="87"/>
      <c r="G52" s="87"/>
      <c r="H52" s="88" t="s">
        <v>127</v>
      </c>
      <c r="I52" s="88"/>
      <c r="J52" s="88"/>
      <c r="K52" s="89" t="s">
        <v>128</v>
      </c>
      <c r="L52" s="89"/>
      <c r="M52" s="89"/>
      <c r="N52" s="15"/>
      <c r="O52" s="15"/>
      <c r="P52" s="16"/>
    </row>
    <row r="53" spans="1:17" ht="21">
      <c r="A53" s="78" t="s">
        <v>9</v>
      </c>
      <c r="B53" s="5" t="s">
        <v>11</v>
      </c>
      <c r="C53" s="5" t="s">
        <v>12</v>
      </c>
      <c r="D53" s="5" t="s">
        <v>13</v>
      </c>
      <c r="E53" s="5" t="s">
        <v>14</v>
      </c>
      <c r="F53" s="5" t="s">
        <v>15</v>
      </c>
      <c r="G53" s="5" t="s">
        <v>16</v>
      </c>
      <c r="H53" s="5" t="s">
        <v>17</v>
      </c>
      <c r="I53" s="5" t="s">
        <v>18</v>
      </c>
      <c r="J53" s="5" t="s">
        <v>19</v>
      </c>
      <c r="K53" s="5" t="s">
        <v>20</v>
      </c>
      <c r="L53" s="5" t="s">
        <v>21</v>
      </c>
      <c r="M53" s="5" t="s">
        <v>22</v>
      </c>
      <c r="N53" s="15"/>
      <c r="O53" s="7" t="s">
        <v>49</v>
      </c>
      <c r="P53" s="16"/>
    </row>
    <row r="54" spans="1:17">
      <c r="A54" s="49" t="s">
        <v>91</v>
      </c>
      <c r="B54" s="29">
        <v>0</v>
      </c>
      <c r="C54" s="29">
        <v>13</v>
      </c>
      <c r="D54" s="29">
        <v>13</v>
      </c>
      <c r="E54" s="29">
        <v>13</v>
      </c>
      <c r="F54" s="29">
        <v>14</v>
      </c>
      <c r="G54" s="29">
        <v>13</v>
      </c>
      <c r="H54" s="29">
        <v>13</v>
      </c>
      <c r="I54" s="29">
        <v>13</v>
      </c>
      <c r="J54" s="29">
        <v>4</v>
      </c>
      <c r="K54" s="29">
        <v>2</v>
      </c>
      <c r="L54" s="29">
        <v>2</v>
      </c>
      <c r="M54" s="29">
        <v>0</v>
      </c>
      <c r="N54" s="15"/>
      <c r="O54" s="34">
        <f>SUM(B54:N54)</f>
        <v>100</v>
      </c>
      <c r="P54" s="16"/>
      <c r="Q54" s="50">
        <v>1</v>
      </c>
    </row>
    <row r="55" spans="1:17">
      <c r="A55" s="49" t="s">
        <v>88</v>
      </c>
      <c r="B55" s="52">
        <f>(B54*$Q$54)/$O$54</f>
        <v>0</v>
      </c>
      <c r="C55" s="52">
        <f t="shared" ref="C55:M55" si="5">(C54*$Q$54)/$O$54</f>
        <v>0.13</v>
      </c>
      <c r="D55" s="52">
        <f t="shared" si="5"/>
        <v>0.13</v>
      </c>
      <c r="E55" s="52">
        <f t="shared" si="5"/>
        <v>0.13</v>
      </c>
      <c r="F55" s="52">
        <f t="shared" si="5"/>
        <v>0.14000000000000001</v>
      </c>
      <c r="G55" s="52">
        <f t="shared" si="5"/>
        <v>0.13</v>
      </c>
      <c r="H55" s="52">
        <f t="shared" si="5"/>
        <v>0.13</v>
      </c>
      <c r="I55" s="52">
        <f t="shared" si="5"/>
        <v>0.13</v>
      </c>
      <c r="J55" s="52">
        <f t="shared" si="5"/>
        <v>0.04</v>
      </c>
      <c r="K55" s="52">
        <f t="shared" si="5"/>
        <v>0.02</v>
      </c>
      <c r="L55" s="52">
        <f t="shared" si="5"/>
        <v>0.02</v>
      </c>
      <c r="M55" s="52">
        <f t="shared" si="5"/>
        <v>0</v>
      </c>
      <c r="N55" s="33"/>
      <c r="O55" s="39">
        <f>SUM(B55:N55)</f>
        <v>1</v>
      </c>
      <c r="P55" s="16"/>
    </row>
    <row r="56" spans="1:17">
      <c r="A56" s="49" t="s">
        <v>89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33"/>
      <c r="O56" s="61">
        <f>SUM(B56:N56)</f>
        <v>0</v>
      </c>
      <c r="P56" s="16"/>
    </row>
    <row r="57" spans="1:17">
      <c r="A57" s="49" t="s">
        <v>90</v>
      </c>
      <c r="B57" s="6">
        <f>(B56*$Q$54)/$O$54</f>
        <v>0</v>
      </c>
      <c r="C57" s="6">
        <f t="shared" ref="C57:M57" si="6">(C56*$Q$54)/$O$54</f>
        <v>0</v>
      </c>
      <c r="D57" s="6">
        <f t="shared" si="6"/>
        <v>0</v>
      </c>
      <c r="E57" s="6">
        <f t="shared" si="6"/>
        <v>0</v>
      </c>
      <c r="F57" s="6">
        <f t="shared" si="6"/>
        <v>0</v>
      </c>
      <c r="G57" s="6">
        <f t="shared" si="6"/>
        <v>0</v>
      </c>
      <c r="H57" s="6">
        <f t="shared" si="6"/>
        <v>0</v>
      </c>
      <c r="I57" s="6">
        <f t="shared" si="6"/>
        <v>0</v>
      </c>
      <c r="J57" s="6">
        <f t="shared" si="6"/>
        <v>0</v>
      </c>
      <c r="K57" s="6">
        <f t="shared" si="6"/>
        <v>0</v>
      </c>
      <c r="L57" s="6">
        <f t="shared" si="6"/>
        <v>0</v>
      </c>
      <c r="M57" s="6">
        <f t="shared" si="6"/>
        <v>0</v>
      </c>
      <c r="N57" s="33"/>
      <c r="O57" s="39">
        <f>SUM(B57:N57)</f>
        <v>0</v>
      </c>
      <c r="P57" s="16"/>
    </row>
    <row r="58" spans="1:17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</row>
    <row r="60" spans="1:17" hidden="1"/>
    <row r="61" spans="1:17" hidden="1">
      <c r="A61" s="10"/>
      <c r="B61" s="31" t="s">
        <v>62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2"/>
    </row>
    <row r="62" spans="1:17" hidden="1">
      <c r="A62" s="13" t="s">
        <v>1</v>
      </c>
      <c r="B62" s="14" t="s">
        <v>32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</row>
    <row r="63" spans="1:17" hidden="1">
      <c r="A63" s="1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</row>
    <row r="64" spans="1:17" hidden="1">
      <c r="A64" s="13"/>
      <c r="B64" s="15" t="s">
        <v>9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6"/>
    </row>
    <row r="65" spans="1:16" hidden="1">
      <c r="A65" s="25" t="s">
        <v>10</v>
      </c>
      <c r="B65" s="5" t="s">
        <v>11</v>
      </c>
      <c r="C65" s="5" t="s">
        <v>12</v>
      </c>
      <c r="D65" s="5" t="s">
        <v>13</v>
      </c>
      <c r="E65" s="5" t="s">
        <v>14</v>
      </c>
      <c r="F65" s="5" t="s">
        <v>15</v>
      </c>
      <c r="G65" s="5" t="s">
        <v>16</v>
      </c>
      <c r="H65" s="5" t="s">
        <v>17</v>
      </c>
      <c r="I65" s="5" t="s">
        <v>18</v>
      </c>
      <c r="J65" s="5" t="s">
        <v>19</v>
      </c>
      <c r="K65" s="5" t="s">
        <v>20</v>
      </c>
      <c r="L65" s="5" t="s">
        <v>21</v>
      </c>
      <c r="M65" s="5" t="s">
        <v>22</v>
      </c>
      <c r="N65" s="15"/>
      <c r="O65" s="7" t="s">
        <v>49</v>
      </c>
      <c r="P65" s="16"/>
    </row>
    <row r="66" spans="1:16" hidden="1">
      <c r="A66" s="25">
        <v>2017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6</v>
      </c>
      <c r="M66" s="29">
        <v>0</v>
      </c>
      <c r="N66" s="15"/>
      <c r="O66" s="34">
        <f>SUM(B66:N66)</f>
        <v>6</v>
      </c>
      <c r="P66" s="16"/>
    </row>
    <row r="67" spans="1:16" hidden="1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9"/>
    </row>
    <row r="68" spans="1:16" hidden="1"/>
    <row r="69" spans="1:16" ht="15" hidden="1" customHeight="1">
      <c r="A69" s="10"/>
      <c r="B69" s="31" t="s">
        <v>33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7"/>
    </row>
    <row r="70" spans="1:16" hidden="1">
      <c r="A70" s="13" t="s">
        <v>1</v>
      </c>
      <c r="B70" s="14" t="s">
        <v>34</v>
      </c>
      <c r="C70" s="15"/>
      <c r="D70" s="15"/>
      <c r="E70" s="15"/>
      <c r="F70" s="15"/>
      <c r="G70" s="38" t="s">
        <v>63</v>
      </c>
      <c r="H70" s="15"/>
      <c r="I70" s="15"/>
      <c r="J70" s="15"/>
      <c r="K70" s="15"/>
      <c r="L70" s="15"/>
      <c r="M70" s="15"/>
      <c r="N70" s="15"/>
      <c r="O70" s="15"/>
      <c r="P70" s="16"/>
    </row>
    <row r="71" spans="1:16" hidden="1">
      <c r="A71" s="13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</row>
    <row r="72" spans="1:16" hidden="1">
      <c r="A72" s="13"/>
      <c r="B72" s="15" t="s">
        <v>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</row>
    <row r="73" spans="1:16" hidden="1">
      <c r="A73" s="25" t="s">
        <v>10</v>
      </c>
      <c r="B73" s="5" t="s">
        <v>11</v>
      </c>
      <c r="C73" s="5" t="s">
        <v>12</v>
      </c>
      <c r="D73" s="5" t="s">
        <v>13</v>
      </c>
      <c r="E73" s="5" t="s">
        <v>14</v>
      </c>
      <c r="F73" s="5" t="s">
        <v>15</v>
      </c>
      <c r="G73" s="5" t="s">
        <v>16</v>
      </c>
      <c r="H73" s="5" t="s">
        <v>17</v>
      </c>
      <c r="I73" s="5" t="s">
        <v>18</v>
      </c>
      <c r="J73" s="5" t="s">
        <v>19</v>
      </c>
      <c r="K73" s="5" t="s">
        <v>20</v>
      </c>
      <c r="L73" s="5" t="s">
        <v>21</v>
      </c>
      <c r="M73" s="5" t="s">
        <v>22</v>
      </c>
      <c r="N73" s="15"/>
      <c r="O73" s="7" t="s">
        <v>49</v>
      </c>
      <c r="P73" s="16"/>
    </row>
    <row r="74" spans="1:16" hidden="1">
      <c r="A74" s="25">
        <v>2017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5"/>
      <c r="O74" s="39">
        <f>SUM(B74:N74)</f>
        <v>0</v>
      </c>
      <c r="P74" s="16"/>
    </row>
    <row r="75" spans="1:16" hidden="1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9"/>
    </row>
    <row r="76" spans="1:16" hidden="1"/>
    <row r="77" spans="1:16" hidden="1">
      <c r="A77" s="10"/>
      <c r="B77" s="31" t="s">
        <v>64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2"/>
    </row>
    <row r="78" spans="1:16" hidden="1">
      <c r="A78" s="13" t="s">
        <v>1</v>
      </c>
      <c r="B78" s="14" t="s">
        <v>36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6"/>
    </row>
    <row r="79" spans="1:16" hidden="1">
      <c r="A79" s="13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6"/>
    </row>
    <row r="80" spans="1:16" hidden="1">
      <c r="A80" s="13"/>
      <c r="B80" s="15" t="s">
        <v>9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6"/>
    </row>
    <row r="81" spans="1:16" hidden="1">
      <c r="A81" s="25" t="s">
        <v>10</v>
      </c>
      <c r="B81" s="5" t="s">
        <v>11</v>
      </c>
      <c r="C81" s="5" t="s">
        <v>12</v>
      </c>
      <c r="D81" s="5" t="s">
        <v>13</v>
      </c>
      <c r="E81" s="5" t="s">
        <v>14</v>
      </c>
      <c r="F81" s="5" t="s">
        <v>15</v>
      </c>
      <c r="G81" s="5" t="s">
        <v>16</v>
      </c>
      <c r="H81" s="5" t="s">
        <v>17</v>
      </c>
      <c r="I81" s="5" t="s">
        <v>18</v>
      </c>
      <c r="J81" s="5" t="s">
        <v>19</v>
      </c>
      <c r="K81" s="5" t="s">
        <v>20</v>
      </c>
      <c r="L81" s="5" t="s">
        <v>21</v>
      </c>
      <c r="M81" s="5" t="s">
        <v>22</v>
      </c>
      <c r="N81" s="15"/>
      <c r="O81" s="7" t="s">
        <v>49</v>
      </c>
      <c r="P81" s="16"/>
    </row>
    <row r="82" spans="1:16" hidden="1">
      <c r="A82" s="25">
        <v>2017</v>
      </c>
      <c r="B82" s="29">
        <v>1</v>
      </c>
      <c r="C82" s="29">
        <v>1</v>
      </c>
      <c r="D82" s="29">
        <v>4</v>
      </c>
      <c r="E82" s="29">
        <v>1</v>
      </c>
      <c r="F82" s="29">
        <v>2</v>
      </c>
      <c r="G82" s="29">
        <v>1</v>
      </c>
      <c r="H82" s="29">
        <v>1</v>
      </c>
      <c r="I82" s="29">
        <v>1</v>
      </c>
      <c r="J82" s="29">
        <v>2</v>
      </c>
      <c r="K82" s="29">
        <v>2</v>
      </c>
      <c r="L82" s="29">
        <v>3</v>
      </c>
      <c r="M82" s="29">
        <v>1</v>
      </c>
      <c r="N82" s="33"/>
      <c r="O82" s="34">
        <f>SUM(B82:N82)</f>
        <v>20</v>
      </c>
      <c r="P82" s="16"/>
    </row>
    <row r="83" spans="1:16" hidden="1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9"/>
    </row>
    <row r="84" spans="1:16" hidden="1"/>
    <row r="85" spans="1:16" hidden="1">
      <c r="A85" s="10"/>
      <c r="B85" s="31" t="s">
        <v>65</v>
      </c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</row>
    <row r="86" spans="1:16" hidden="1">
      <c r="A86" s="13" t="s">
        <v>1</v>
      </c>
      <c r="B86" s="14" t="s">
        <v>57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6"/>
    </row>
    <row r="87" spans="1:16" hidden="1">
      <c r="A87" s="1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6"/>
    </row>
    <row r="88" spans="1:16" hidden="1">
      <c r="A88" s="13"/>
      <c r="B88" s="15" t="s">
        <v>9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6"/>
    </row>
    <row r="89" spans="1:16" hidden="1">
      <c r="A89" s="25" t="s">
        <v>10</v>
      </c>
      <c r="B89" s="5" t="s">
        <v>11</v>
      </c>
      <c r="C89" s="5" t="s">
        <v>12</v>
      </c>
      <c r="D89" s="5" t="s">
        <v>13</v>
      </c>
      <c r="E89" s="5" t="s">
        <v>14</v>
      </c>
      <c r="F89" s="5" t="s">
        <v>15</v>
      </c>
      <c r="G89" s="5" t="s">
        <v>16</v>
      </c>
      <c r="H89" s="5" t="s">
        <v>17</v>
      </c>
      <c r="I89" s="5" t="s">
        <v>18</v>
      </c>
      <c r="J89" s="5" t="s">
        <v>19</v>
      </c>
      <c r="K89" s="5" t="s">
        <v>20</v>
      </c>
      <c r="L89" s="5" t="s">
        <v>21</v>
      </c>
      <c r="M89" s="5" t="s">
        <v>22</v>
      </c>
      <c r="N89" s="15"/>
      <c r="O89" s="7" t="s">
        <v>49</v>
      </c>
      <c r="P89" s="16"/>
    </row>
    <row r="90" spans="1:16" hidden="1">
      <c r="A90" s="25">
        <v>2017</v>
      </c>
      <c r="B90" s="29">
        <v>50</v>
      </c>
      <c r="C90" s="29">
        <v>100</v>
      </c>
      <c r="D90" s="29">
        <v>100</v>
      </c>
      <c r="E90" s="29">
        <v>100</v>
      </c>
      <c r="F90" s="29">
        <v>100</v>
      </c>
      <c r="G90" s="29">
        <v>100</v>
      </c>
      <c r="H90" s="29">
        <v>50</v>
      </c>
      <c r="I90" s="29">
        <v>100</v>
      </c>
      <c r="J90" s="29">
        <v>100</v>
      </c>
      <c r="K90" s="29">
        <v>100</v>
      </c>
      <c r="L90" s="29">
        <v>50</v>
      </c>
      <c r="M90" s="29">
        <v>50</v>
      </c>
      <c r="N90" s="33"/>
      <c r="O90" s="34">
        <f>SUM(B90:N90)</f>
        <v>1000</v>
      </c>
      <c r="P90" s="16"/>
    </row>
    <row r="91" spans="1:16" hidden="1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9"/>
    </row>
    <row r="92" spans="1:16" hidden="1"/>
    <row r="93" spans="1:16" hidden="1">
      <c r="A93" s="10"/>
      <c r="B93" s="31" t="s">
        <v>39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2"/>
    </row>
    <row r="94" spans="1:16" hidden="1">
      <c r="A94" s="13" t="s">
        <v>1</v>
      </c>
      <c r="B94" s="14" t="s">
        <v>26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6"/>
    </row>
    <row r="95" spans="1:16" hidden="1">
      <c r="A95" s="13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</row>
    <row r="96" spans="1:16" hidden="1">
      <c r="A96" s="13"/>
      <c r="B96" s="15" t="s">
        <v>9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6"/>
    </row>
    <row r="97" spans="1:16" hidden="1">
      <c r="A97" s="25" t="s">
        <v>10</v>
      </c>
      <c r="B97" s="5" t="s">
        <v>11</v>
      </c>
      <c r="C97" s="5" t="s">
        <v>12</v>
      </c>
      <c r="D97" s="5" t="s">
        <v>13</v>
      </c>
      <c r="E97" s="5" t="s">
        <v>14</v>
      </c>
      <c r="F97" s="5" t="s">
        <v>15</v>
      </c>
      <c r="G97" s="5" t="s">
        <v>16</v>
      </c>
      <c r="H97" s="5" t="s">
        <v>17</v>
      </c>
      <c r="I97" s="5" t="s">
        <v>18</v>
      </c>
      <c r="J97" s="5" t="s">
        <v>19</v>
      </c>
      <c r="K97" s="5" t="s">
        <v>20</v>
      </c>
      <c r="L97" s="5" t="s">
        <v>21</v>
      </c>
      <c r="M97" s="5" t="s">
        <v>22</v>
      </c>
      <c r="N97" s="15"/>
      <c r="O97" s="7" t="s">
        <v>49</v>
      </c>
      <c r="P97" s="16"/>
    </row>
    <row r="98" spans="1:16" hidden="1">
      <c r="A98" s="25">
        <v>2017</v>
      </c>
      <c r="B98" s="29">
        <v>0</v>
      </c>
      <c r="C98" s="29">
        <v>4</v>
      </c>
      <c r="D98" s="29">
        <v>4</v>
      </c>
      <c r="E98" s="29">
        <v>2</v>
      </c>
      <c r="F98" s="29">
        <v>4</v>
      </c>
      <c r="G98" s="29">
        <v>2</v>
      </c>
      <c r="H98" s="29">
        <v>2</v>
      </c>
      <c r="I98" s="29">
        <v>4</v>
      </c>
      <c r="J98" s="29">
        <v>2</v>
      </c>
      <c r="K98" s="29">
        <v>4</v>
      </c>
      <c r="L98" s="29">
        <v>4</v>
      </c>
      <c r="M98" s="29">
        <v>2</v>
      </c>
      <c r="N98" s="15"/>
      <c r="O98" s="34">
        <f>SUM(B98:N98)</f>
        <v>34</v>
      </c>
      <c r="P98" s="16"/>
    </row>
    <row r="99" spans="1:16" hidden="1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9"/>
    </row>
    <row r="100" spans="1:16" hidden="1"/>
    <row r="101" spans="1:16" hidden="1">
      <c r="A101" s="10"/>
      <c r="B101" s="31" t="s">
        <v>40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2"/>
    </row>
    <row r="102" spans="1:16" hidden="1">
      <c r="A102" s="13" t="s">
        <v>1</v>
      </c>
      <c r="B102" s="14" t="s">
        <v>41</v>
      </c>
      <c r="C102" s="15"/>
      <c r="D102" s="15"/>
      <c r="E102" s="15"/>
      <c r="F102" s="40"/>
      <c r="G102" s="38" t="s">
        <v>66</v>
      </c>
      <c r="H102" s="40"/>
      <c r="I102" s="15"/>
      <c r="J102" s="15"/>
      <c r="K102" s="15"/>
      <c r="L102" s="15"/>
      <c r="M102" s="15"/>
      <c r="N102" s="15"/>
      <c r="O102" s="15"/>
      <c r="P102" s="16"/>
    </row>
    <row r="103" spans="1:16" hidden="1">
      <c r="A103" s="13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</row>
    <row r="104" spans="1:16" hidden="1">
      <c r="A104" s="13"/>
      <c r="B104" s="15" t="s">
        <v>9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</row>
    <row r="105" spans="1:16" hidden="1">
      <c r="A105" s="25" t="s">
        <v>10</v>
      </c>
      <c r="B105" s="5" t="s">
        <v>11</v>
      </c>
      <c r="C105" s="5" t="s">
        <v>12</v>
      </c>
      <c r="D105" s="5" t="s">
        <v>13</v>
      </c>
      <c r="E105" s="5" t="s">
        <v>14</v>
      </c>
      <c r="F105" s="5" t="s">
        <v>15</v>
      </c>
      <c r="G105" s="5" t="s">
        <v>16</v>
      </c>
      <c r="H105" s="5" t="s">
        <v>17</v>
      </c>
      <c r="I105" s="5" t="s">
        <v>18</v>
      </c>
      <c r="J105" s="5" t="s">
        <v>19</v>
      </c>
      <c r="K105" s="5" t="s">
        <v>20</v>
      </c>
      <c r="L105" s="5" t="s">
        <v>21</v>
      </c>
      <c r="M105" s="5" t="s">
        <v>22</v>
      </c>
      <c r="N105" s="15"/>
      <c r="O105" s="7" t="s">
        <v>49</v>
      </c>
      <c r="P105" s="16"/>
    </row>
    <row r="106" spans="1:16" hidden="1">
      <c r="A106" s="25">
        <v>2017</v>
      </c>
      <c r="B106" s="29">
        <v>0</v>
      </c>
      <c r="C106" s="29">
        <v>2</v>
      </c>
      <c r="D106" s="29">
        <v>2</v>
      </c>
      <c r="E106" s="29">
        <v>2</v>
      </c>
      <c r="F106" s="29">
        <v>2</v>
      </c>
      <c r="G106" s="29">
        <v>2</v>
      </c>
      <c r="H106" s="29">
        <v>2</v>
      </c>
      <c r="I106" s="29">
        <v>2</v>
      </c>
      <c r="J106" s="29">
        <v>2</v>
      </c>
      <c r="K106" s="29">
        <v>2</v>
      </c>
      <c r="L106" s="29">
        <v>2</v>
      </c>
      <c r="M106" s="29">
        <v>0</v>
      </c>
      <c r="N106" s="15"/>
      <c r="O106" s="34">
        <f>SUM(B106:N106)</f>
        <v>20</v>
      </c>
      <c r="P106" s="16"/>
    </row>
    <row r="107" spans="1:16" hidden="1">
      <c r="A107" s="13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6"/>
    </row>
    <row r="108" spans="1:16" hidden="1">
      <c r="A108" s="13" t="s">
        <v>1</v>
      </c>
      <c r="B108" s="14" t="s">
        <v>42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6"/>
    </row>
    <row r="109" spans="1:16" hidden="1">
      <c r="A109" s="13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6"/>
    </row>
    <row r="110" spans="1:16" hidden="1">
      <c r="A110" s="13"/>
      <c r="B110" s="15" t="s">
        <v>9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6"/>
    </row>
    <row r="111" spans="1:16" hidden="1">
      <c r="A111" s="25" t="s">
        <v>10</v>
      </c>
      <c r="B111" s="5" t="s">
        <v>11</v>
      </c>
      <c r="C111" s="5" t="s">
        <v>12</v>
      </c>
      <c r="D111" s="5" t="s">
        <v>13</v>
      </c>
      <c r="E111" s="5" t="s">
        <v>14</v>
      </c>
      <c r="F111" s="5" t="s">
        <v>15</v>
      </c>
      <c r="G111" s="5" t="s">
        <v>16</v>
      </c>
      <c r="H111" s="5" t="s">
        <v>17</v>
      </c>
      <c r="I111" s="5" t="s">
        <v>18</v>
      </c>
      <c r="J111" s="5" t="s">
        <v>19</v>
      </c>
      <c r="K111" s="5" t="s">
        <v>20</v>
      </c>
      <c r="L111" s="5" t="s">
        <v>21</v>
      </c>
      <c r="M111" s="5" t="s">
        <v>22</v>
      </c>
      <c r="N111" s="15"/>
      <c r="O111" s="7" t="s">
        <v>49</v>
      </c>
      <c r="P111" s="16"/>
    </row>
    <row r="112" spans="1:16" hidden="1">
      <c r="A112" s="25">
        <v>2017</v>
      </c>
      <c r="B112" s="29">
        <v>0</v>
      </c>
      <c r="C112" s="29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1</v>
      </c>
      <c r="M112" s="29">
        <v>0</v>
      </c>
      <c r="N112" s="15"/>
      <c r="O112" s="34">
        <f>SUM(B112:N112)</f>
        <v>1</v>
      </c>
      <c r="P112" s="16"/>
    </row>
    <row r="113" spans="1:16" hidden="1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9"/>
    </row>
    <row r="114" spans="1:16" hidden="1"/>
    <row r="115" spans="1:16" hidden="1">
      <c r="A115" s="10"/>
      <c r="B115" s="31" t="s">
        <v>43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2"/>
    </row>
    <row r="116" spans="1:16" hidden="1">
      <c r="A116" s="13" t="s">
        <v>1</v>
      </c>
      <c r="B116" s="14" t="s">
        <v>44</v>
      </c>
      <c r="C116" s="15"/>
      <c r="D116" s="15"/>
      <c r="E116" s="15"/>
      <c r="F116" s="15"/>
      <c r="G116" s="38" t="s">
        <v>63</v>
      </c>
      <c r="H116" s="15"/>
      <c r="I116" s="15"/>
      <c r="J116" s="15"/>
      <c r="K116" s="15"/>
      <c r="L116" s="15"/>
      <c r="M116" s="15"/>
      <c r="N116" s="15"/>
      <c r="O116" s="15"/>
      <c r="P116" s="16"/>
    </row>
    <row r="117" spans="1:16" hidden="1">
      <c r="A117" s="13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6"/>
    </row>
    <row r="118" spans="1:16" hidden="1">
      <c r="A118" s="13"/>
      <c r="B118" s="15" t="s">
        <v>9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6"/>
    </row>
    <row r="119" spans="1:16" hidden="1">
      <c r="A119" s="25" t="s">
        <v>10</v>
      </c>
      <c r="B119" s="5" t="s">
        <v>11</v>
      </c>
      <c r="C119" s="5" t="s">
        <v>12</v>
      </c>
      <c r="D119" s="5" t="s">
        <v>13</v>
      </c>
      <c r="E119" s="5" t="s">
        <v>14</v>
      </c>
      <c r="F119" s="5" t="s">
        <v>15</v>
      </c>
      <c r="G119" s="5" t="s">
        <v>16</v>
      </c>
      <c r="H119" s="5" t="s">
        <v>17</v>
      </c>
      <c r="I119" s="5" t="s">
        <v>18</v>
      </c>
      <c r="J119" s="5" t="s">
        <v>19</v>
      </c>
      <c r="K119" s="5" t="s">
        <v>20</v>
      </c>
      <c r="L119" s="5" t="s">
        <v>21</v>
      </c>
      <c r="M119" s="5" t="s">
        <v>22</v>
      </c>
      <c r="N119" s="15"/>
      <c r="O119" s="7" t="s">
        <v>49</v>
      </c>
      <c r="P119" s="16"/>
    </row>
    <row r="120" spans="1:16" hidden="1">
      <c r="A120" s="25">
        <v>2017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5</v>
      </c>
      <c r="M120" s="29">
        <v>0</v>
      </c>
      <c r="N120" s="15"/>
      <c r="O120" s="34">
        <f>SUM(B120:N120)</f>
        <v>5</v>
      </c>
      <c r="P120" s="16"/>
    </row>
    <row r="121" spans="1:16" hidden="1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9"/>
    </row>
    <row r="122" spans="1:16" hidden="1"/>
    <row r="123" spans="1:16" hidden="1">
      <c r="A123" s="10"/>
      <c r="B123" s="31" t="s">
        <v>45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2"/>
    </row>
    <row r="124" spans="1:16" hidden="1">
      <c r="A124" s="13" t="s">
        <v>1</v>
      </c>
      <c r="B124" s="14" t="s">
        <v>46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6"/>
    </row>
    <row r="125" spans="1:16" hidden="1">
      <c r="A125" s="1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6"/>
    </row>
    <row r="126" spans="1:16" hidden="1">
      <c r="A126" s="13"/>
      <c r="B126" s="15" t="s">
        <v>9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6"/>
    </row>
    <row r="127" spans="1:16" hidden="1">
      <c r="A127" s="25" t="s">
        <v>10</v>
      </c>
      <c r="B127" s="5" t="s">
        <v>11</v>
      </c>
      <c r="C127" s="5" t="s">
        <v>12</v>
      </c>
      <c r="D127" s="5" t="s">
        <v>13</v>
      </c>
      <c r="E127" s="5" t="s">
        <v>14</v>
      </c>
      <c r="F127" s="5" t="s">
        <v>15</v>
      </c>
      <c r="G127" s="5" t="s">
        <v>16</v>
      </c>
      <c r="H127" s="5" t="s">
        <v>17</v>
      </c>
      <c r="I127" s="5" t="s">
        <v>18</v>
      </c>
      <c r="J127" s="5" t="s">
        <v>19</v>
      </c>
      <c r="K127" s="5" t="s">
        <v>20</v>
      </c>
      <c r="L127" s="5" t="s">
        <v>21</v>
      </c>
      <c r="M127" s="5" t="s">
        <v>22</v>
      </c>
      <c r="N127" s="15"/>
      <c r="O127" s="7" t="s">
        <v>49</v>
      </c>
      <c r="P127" s="16"/>
    </row>
    <row r="128" spans="1:16" hidden="1">
      <c r="A128" s="25">
        <v>2017</v>
      </c>
      <c r="B128" s="29">
        <v>0</v>
      </c>
      <c r="C128" s="29">
        <v>0</v>
      </c>
      <c r="D128" s="29">
        <v>1</v>
      </c>
      <c r="E128" s="29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15"/>
      <c r="O128" s="34">
        <f>SUM(B128:N128)</f>
        <v>1</v>
      </c>
      <c r="P128" s="16"/>
    </row>
    <row r="129" spans="1:17" hidden="1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9"/>
    </row>
    <row r="130" spans="1:17">
      <c r="A130" s="4" t="s">
        <v>8</v>
      </c>
      <c r="B130" s="30"/>
    </row>
    <row r="131" spans="1:17">
      <c r="A131" s="10"/>
      <c r="B131" s="53" t="s">
        <v>104</v>
      </c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</row>
    <row r="132" spans="1:17">
      <c r="A132" s="13" t="s">
        <v>1</v>
      </c>
      <c r="B132" s="14" t="s">
        <v>105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6"/>
    </row>
    <row r="133" spans="1:17">
      <c r="A133" s="13"/>
      <c r="B133" s="86" t="s">
        <v>125</v>
      </c>
      <c r="C133" s="86"/>
      <c r="D133" s="86"/>
      <c r="E133" s="87" t="s">
        <v>126</v>
      </c>
      <c r="F133" s="87"/>
      <c r="G133" s="87"/>
      <c r="H133" s="88" t="s">
        <v>127</v>
      </c>
      <c r="I133" s="88"/>
      <c r="J133" s="88"/>
      <c r="K133" s="89" t="s">
        <v>128</v>
      </c>
      <c r="L133" s="89"/>
      <c r="M133" s="89"/>
      <c r="N133" s="15"/>
      <c r="O133" s="15"/>
      <c r="P133" s="16"/>
    </row>
    <row r="134" spans="1:17" ht="21">
      <c r="A134" s="78" t="s">
        <v>9</v>
      </c>
      <c r="B134" s="5" t="s">
        <v>11</v>
      </c>
      <c r="C134" s="5" t="s">
        <v>12</v>
      </c>
      <c r="D134" s="5" t="s">
        <v>13</v>
      </c>
      <c r="E134" s="5" t="s">
        <v>14</v>
      </c>
      <c r="F134" s="5" t="s">
        <v>15</v>
      </c>
      <c r="G134" s="5" t="s">
        <v>16</v>
      </c>
      <c r="H134" s="5" t="s">
        <v>17</v>
      </c>
      <c r="I134" s="5" t="s">
        <v>18</v>
      </c>
      <c r="J134" s="5" t="s">
        <v>19</v>
      </c>
      <c r="K134" s="5" t="s">
        <v>20</v>
      </c>
      <c r="L134" s="5" t="s">
        <v>21</v>
      </c>
      <c r="M134" s="5" t="s">
        <v>22</v>
      </c>
      <c r="N134" s="15"/>
      <c r="O134" s="7" t="s">
        <v>49</v>
      </c>
      <c r="P134" s="16"/>
    </row>
    <row r="135" spans="1:17">
      <c r="A135" s="49" t="s">
        <v>91</v>
      </c>
      <c r="B135" s="29">
        <v>0</v>
      </c>
      <c r="C135" s="29">
        <v>1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15"/>
      <c r="O135" s="34">
        <f>SUM(B135:N135)</f>
        <v>1</v>
      </c>
      <c r="P135" s="16"/>
      <c r="Q135" s="50">
        <v>1</v>
      </c>
    </row>
    <row r="136" spans="1:17">
      <c r="A136" s="49" t="s">
        <v>88</v>
      </c>
      <c r="B136" s="52">
        <f>(B135*$Q$135)/$O$135</f>
        <v>0</v>
      </c>
      <c r="C136" s="52">
        <f t="shared" ref="C136:M136" si="7">(C135*$Q$135)/$O$135</f>
        <v>1</v>
      </c>
      <c r="D136" s="52">
        <f t="shared" si="7"/>
        <v>0</v>
      </c>
      <c r="E136" s="52">
        <f t="shared" si="7"/>
        <v>0</v>
      </c>
      <c r="F136" s="52">
        <f t="shared" si="7"/>
        <v>0</v>
      </c>
      <c r="G136" s="52">
        <f t="shared" si="7"/>
        <v>0</v>
      </c>
      <c r="H136" s="52">
        <f t="shared" si="7"/>
        <v>0</v>
      </c>
      <c r="I136" s="52">
        <f t="shared" si="7"/>
        <v>0</v>
      </c>
      <c r="J136" s="52">
        <f t="shared" si="7"/>
        <v>0</v>
      </c>
      <c r="K136" s="52">
        <f t="shared" si="7"/>
        <v>0</v>
      </c>
      <c r="L136" s="52">
        <f t="shared" si="7"/>
        <v>0</v>
      </c>
      <c r="M136" s="52">
        <f t="shared" si="7"/>
        <v>0</v>
      </c>
      <c r="N136" s="33"/>
      <c r="O136" s="39">
        <f>SUM(B136:N136)</f>
        <v>1</v>
      </c>
      <c r="P136" s="16"/>
    </row>
    <row r="137" spans="1:17">
      <c r="A137" s="49" t="s">
        <v>89</v>
      </c>
      <c r="B137" s="51">
        <v>0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33"/>
      <c r="O137" s="61">
        <f>SUM(B137:N137)</f>
        <v>0</v>
      </c>
      <c r="P137" s="16"/>
    </row>
    <row r="138" spans="1:17">
      <c r="A138" s="49" t="s">
        <v>90</v>
      </c>
      <c r="B138" s="6">
        <f>(B137*$Q$135)/$O$135</f>
        <v>0</v>
      </c>
      <c r="C138" s="6">
        <f t="shared" ref="C138:M138" si="8">(C137*$Q$135)/$O$135</f>
        <v>0</v>
      </c>
      <c r="D138" s="6">
        <f t="shared" si="8"/>
        <v>0</v>
      </c>
      <c r="E138" s="6">
        <f t="shared" si="8"/>
        <v>0</v>
      </c>
      <c r="F138" s="6">
        <f t="shared" si="8"/>
        <v>0</v>
      </c>
      <c r="G138" s="6">
        <f t="shared" si="8"/>
        <v>0</v>
      </c>
      <c r="H138" s="6">
        <f t="shared" si="8"/>
        <v>0</v>
      </c>
      <c r="I138" s="6">
        <f t="shared" si="8"/>
        <v>0</v>
      </c>
      <c r="J138" s="6">
        <f t="shared" si="8"/>
        <v>0</v>
      </c>
      <c r="K138" s="6">
        <f t="shared" si="8"/>
        <v>0</v>
      </c>
      <c r="L138" s="6">
        <f t="shared" si="8"/>
        <v>0</v>
      </c>
      <c r="M138" s="6">
        <f t="shared" si="8"/>
        <v>0</v>
      </c>
      <c r="N138" s="33"/>
      <c r="O138" s="39">
        <f>SUM(B138:N138)</f>
        <v>0</v>
      </c>
      <c r="P138" s="16"/>
    </row>
    <row r="139" spans="1:17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9"/>
    </row>
  </sheetData>
  <mergeCells count="14">
    <mergeCell ref="B52:D52"/>
    <mergeCell ref="E52:G52"/>
    <mergeCell ref="H52:J52"/>
    <mergeCell ref="K52:M52"/>
    <mergeCell ref="B133:D133"/>
    <mergeCell ref="E133:G133"/>
    <mergeCell ref="H133:J133"/>
    <mergeCell ref="K133:M133"/>
    <mergeCell ref="A1:P2"/>
    <mergeCell ref="A3:P3"/>
    <mergeCell ref="B17:D17"/>
    <mergeCell ref="E17:G17"/>
    <mergeCell ref="H17:J17"/>
    <mergeCell ref="K17:M17"/>
  </mergeCells>
  <pageMargins left="0.22" right="0.17" top="0.22" bottom="0.22" header="0.2" footer="0.2"/>
  <pageSetup scale="64" fitToHeight="0" orientation="landscape"/>
  <ignoredErrors>
    <ignoredError sqref="O19:O24 O54:O57 O135:O138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70"/>
  <sheetViews>
    <sheetView zoomScale="90" zoomScaleNormal="90" zoomScalePageLayoutView="90" workbookViewId="0">
      <selection sqref="A1:P2"/>
    </sheetView>
  </sheetViews>
  <sheetFormatPr baseColWidth="10" defaultColWidth="10.85546875" defaultRowHeight="1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8" width="0" style="8" hidden="1" customWidth="1"/>
    <col min="19" max="16384" width="10.85546875" style="8"/>
  </cols>
  <sheetData>
    <row r="1" spans="1:16" ht="14.1" customHeight="1">
      <c r="A1" s="83" t="s">
        <v>133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4.1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4" customHeight="1">
      <c r="A3" s="84" t="s">
        <v>69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>
      <c r="A4" s="1" t="s">
        <v>0</v>
      </c>
      <c r="B4" s="9"/>
    </row>
    <row r="5" spans="1:16">
      <c r="A5" s="10"/>
      <c r="B5" s="11" t="s">
        <v>134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>
      <c r="A6" s="13" t="s">
        <v>1</v>
      </c>
      <c r="B6" s="14" t="s">
        <v>135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>
      <c r="A9" s="2" t="s">
        <v>3</v>
      </c>
      <c r="B9" s="20"/>
    </row>
    <row r="10" spans="1:16">
      <c r="A10" s="10"/>
      <c r="B10" s="21" t="s">
        <v>136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>
      <c r="A11" s="13" t="s">
        <v>1</v>
      </c>
      <c r="B11" s="14" t="s">
        <v>137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>
      <c r="A14" s="3" t="s">
        <v>5</v>
      </c>
      <c r="B14" s="23"/>
    </row>
    <row r="15" spans="1:16">
      <c r="A15" s="10"/>
      <c r="B15" s="41" t="s">
        <v>86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>
      <c r="A16" s="13" t="s">
        <v>1</v>
      </c>
      <c r="B16" s="14" t="s">
        <v>95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8">
      <c r="A17" s="13"/>
      <c r="B17" s="86" t="s">
        <v>125</v>
      </c>
      <c r="C17" s="86"/>
      <c r="D17" s="86"/>
      <c r="E17" s="87" t="s">
        <v>126</v>
      </c>
      <c r="F17" s="87"/>
      <c r="G17" s="87"/>
      <c r="H17" s="88" t="s">
        <v>127</v>
      </c>
      <c r="I17" s="88"/>
      <c r="J17" s="88"/>
      <c r="K17" s="89" t="s">
        <v>128</v>
      </c>
      <c r="L17" s="89"/>
      <c r="M17" s="89"/>
      <c r="N17" s="15"/>
      <c r="O17" s="15"/>
      <c r="P17" s="16"/>
    </row>
    <row r="18" spans="1:18" ht="21">
      <c r="A18" s="78" t="s">
        <v>9</v>
      </c>
      <c r="B18" s="5" t="s">
        <v>11</v>
      </c>
      <c r="C18" s="5" t="s">
        <v>12</v>
      </c>
      <c r="D18" s="5" t="s">
        <v>13</v>
      </c>
      <c r="E18" s="5" t="s">
        <v>14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  <c r="K18" s="5" t="s">
        <v>20</v>
      </c>
      <c r="L18" s="5" t="s">
        <v>21</v>
      </c>
      <c r="M18" s="5" t="s">
        <v>22</v>
      </c>
      <c r="N18" s="26"/>
      <c r="O18" s="7" t="s">
        <v>49</v>
      </c>
      <c r="P18" s="16"/>
    </row>
    <row r="19" spans="1:18">
      <c r="A19" s="49" t="s">
        <v>91</v>
      </c>
      <c r="B19" s="45">
        <v>0</v>
      </c>
      <c r="C19" s="45">
        <v>11</v>
      </c>
      <c r="D19" s="46">
        <v>12</v>
      </c>
      <c r="E19" s="46">
        <v>12</v>
      </c>
      <c r="F19" s="46">
        <v>11</v>
      </c>
      <c r="G19" s="46">
        <v>11</v>
      </c>
      <c r="H19" s="46">
        <v>11</v>
      </c>
      <c r="I19" s="46">
        <v>11</v>
      </c>
      <c r="J19" s="46">
        <v>2</v>
      </c>
      <c r="K19" s="46">
        <v>2</v>
      </c>
      <c r="L19" s="46">
        <v>2</v>
      </c>
      <c r="M19" s="46">
        <v>0</v>
      </c>
      <c r="N19" s="47"/>
      <c r="O19" s="45">
        <f t="shared" ref="O19:O24" si="0">SUM(B19:N19)</f>
        <v>85</v>
      </c>
      <c r="P19" s="48"/>
      <c r="Q19" s="50">
        <v>1</v>
      </c>
      <c r="R19" s="54">
        <v>0.48484848484848397</v>
      </c>
    </row>
    <row r="20" spans="1:18">
      <c r="A20" s="49" t="s">
        <v>88</v>
      </c>
      <c r="B20" s="6">
        <f>(B19*$Q$19)/$O$19</f>
        <v>0</v>
      </c>
      <c r="C20" s="6">
        <f t="shared" ref="C20:M20" si="1">(C19*$Q$19)/$O$19</f>
        <v>0.12941176470588237</v>
      </c>
      <c r="D20" s="6">
        <f t="shared" si="1"/>
        <v>0.14117647058823529</v>
      </c>
      <c r="E20" s="6">
        <f t="shared" si="1"/>
        <v>0.14117647058823529</v>
      </c>
      <c r="F20" s="6">
        <f t="shared" si="1"/>
        <v>0.12941176470588237</v>
      </c>
      <c r="G20" s="6">
        <f t="shared" si="1"/>
        <v>0.12941176470588237</v>
      </c>
      <c r="H20" s="6">
        <f t="shared" si="1"/>
        <v>0.12941176470588237</v>
      </c>
      <c r="I20" s="6">
        <f t="shared" si="1"/>
        <v>0.12941176470588237</v>
      </c>
      <c r="J20" s="6">
        <f t="shared" si="1"/>
        <v>2.3529411764705882E-2</v>
      </c>
      <c r="K20" s="6">
        <f t="shared" si="1"/>
        <v>2.3529411764705882E-2</v>
      </c>
      <c r="L20" s="6">
        <f t="shared" si="1"/>
        <v>2.3529411764705882E-2</v>
      </c>
      <c r="M20" s="6">
        <f t="shared" si="1"/>
        <v>0</v>
      </c>
      <c r="N20" s="33"/>
      <c r="O20" s="39">
        <f t="shared" si="0"/>
        <v>1</v>
      </c>
      <c r="P20" s="48"/>
    </row>
    <row r="21" spans="1:18">
      <c r="A21" s="49" t="s">
        <v>89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33"/>
      <c r="O21" s="61">
        <f t="shared" si="0"/>
        <v>0</v>
      </c>
      <c r="P21" s="48"/>
    </row>
    <row r="22" spans="1:18">
      <c r="A22" s="49" t="s">
        <v>90</v>
      </c>
      <c r="B22" s="56">
        <f>(B21*$Q$19)/$O$19</f>
        <v>0</v>
      </c>
      <c r="C22" s="56">
        <f t="shared" ref="C22:M22" si="2">(C21*$Q$19)/$O$19</f>
        <v>0</v>
      </c>
      <c r="D22" s="56">
        <f t="shared" si="2"/>
        <v>0</v>
      </c>
      <c r="E22" s="56">
        <f t="shared" si="2"/>
        <v>0</v>
      </c>
      <c r="F22" s="56">
        <f t="shared" si="2"/>
        <v>0</v>
      </c>
      <c r="G22" s="56">
        <f t="shared" si="2"/>
        <v>0</v>
      </c>
      <c r="H22" s="56">
        <f t="shared" si="2"/>
        <v>0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L22" s="56">
        <f t="shared" si="2"/>
        <v>0</v>
      </c>
      <c r="M22" s="56">
        <f t="shared" si="2"/>
        <v>0</v>
      </c>
      <c r="N22" s="58"/>
      <c r="O22" s="57">
        <f t="shared" si="0"/>
        <v>0</v>
      </c>
      <c r="P22" s="48"/>
    </row>
    <row r="23" spans="1:18">
      <c r="A23" s="64" t="s">
        <v>102</v>
      </c>
      <c r="B23" s="56">
        <f>(B19*$Q$23)/$O$19</f>
        <v>0</v>
      </c>
      <c r="C23" s="56">
        <f t="shared" ref="C23:M23" si="3">(C19*$Q$23)/$O$19</f>
        <v>5.1764705882352949E-2</v>
      </c>
      <c r="D23" s="56">
        <f t="shared" si="3"/>
        <v>5.6470588235294127E-2</v>
      </c>
      <c r="E23" s="56">
        <f t="shared" si="3"/>
        <v>5.6470588235294127E-2</v>
      </c>
      <c r="F23" s="56">
        <f t="shared" si="3"/>
        <v>5.1764705882352949E-2</v>
      </c>
      <c r="G23" s="56">
        <f t="shared" si="3"/>
        <v>5.1764705882352949E-2</v>
      </c>
      <c r="H23" s="56">
        <f t="shared" si="3"/>
        <v>5.1764705882352949E-2</v>
      </c>
      <c r="I23" s="56">
        <f t="shared" si="3"/>
        <v>5.1764705882352949E-2</v>
      </c>
      <c r="J23" s="56">
        <f t="shared" si="3"/>
        <v>9.4117647058823539E-3</v>
      </c>
      <c r="K23" s="56">
        <f t="shared" si="3"/>
        <v>9.4117647058823539E-3</v>
      </c>
      <c r="L23" s="56">
        <f t="shared" si="3"/>
        <v>9.4117647058823539E-3</v>
      </c>
      <c r="M23" s="56">
        <f t="shared" si="3"/>
        <v>0</v>
      </c>
      <c r="N23" s="33"/>
      <c r="O23" s="39">
        <f t="shared" si="0"/>
        <v>0.39999999999999997</v>
      </c>
      <c r="P23" s="48"/>
      <c r="Q23" s="54">
        <v>0.4</v>
      </c>
    </row>
    <row r="24" spans="1:18">
      <c r="A24" s="64" t="s">
        <v>103</v>
      </c>
      <c r="B24" s="62">
        <f>(B21*$Q$23)/$O$19</f>
        <v>0</v>
      </c>
      <c r="C24" s="62">
        <f t="shared" ref="C24:M24" si="4">(C21*$Q$23)/$O$19</f>
        <v>0</v>
      </c>
      <c r="D24" s="62">
        <f t="shared" si="4"/>
        <v>0</v>
      </c>
      <c r="E24" s="62">
        <f t="shared" si="4"/>
        <v>0</v>
      </c>
      <c r="F24" s="62">
        <f t="shared" si="4"/>
        <v>0</v>
      </c>
      <c r="G24" s="62">
        <f t="shared" si="4"/>
        <v>0</v>
      </c>
      <c r="H24" s="62">
        <f t="shared" si="4"/>
        <v>0</v>
      </c>
      <c r="I24" s="62">
        <f t="shared" si="4"/>
        <v>0</v>
      </c>
      <c r="J24" s="62">
        <f t="shared" si="4"/>
        <v>0</v>
      </c>
      <c r="K24" s="62">
        <f t="shared" si="4"/>
        <v>0</v>
      </c>
      <c r="L24" s="62">
        <f t="shared" si="4"/>
        <v>0</v>
      </c>
      <c r="M24" s="62">
        <f t="shared" si="4"/>
        <v>0</v>
      </c>
      <c r="N24" s="33"/>
      <c r="O24" s="63">
        <f t="shared" si="0"/>
        <v>0</v>
      </c>
      <c r="P24" s="48"/>
    </row>
    <row r="25" spans="1:18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7" spans="1:18">
      <c r="A27" s="3" t="s">
        <v>5</v>
      </c>
      <c r="B27" s="23"/>
    </row>
    <row r="28" spans="1:18" hidden="1">
      <c r="A28" s="10"/>
      <c r="B28" s="31" t="s">
        <v>53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8" hidden="1">
      <c r="A29" s="13" t="s">
        <v>1</v>
      </c>
      <c r="B29" s="14" t="s">
        <v>54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1:18" hidden="1">
      <c r="A30" s="1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1:18" hidden="1">
      <c r="A31" s="13"/>
      <c r="B31" s="15" t="s">
        <v>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</row>
    <row r="32" spans="1:18" hidden="1">
      <c r="A32" s="25" t="s">
        <v>10</v>
      </c>
      <c r="B32" s="5" t="s">
        <v>11</v>
      </c>
      <c r="C32" s="5" t="s">
        <v>12</v>
      </c>
      <c r="D32" s="5" t="s">
        <v>13</v>
      </c>
      <c r="E32" s="5" t="s">
        <v>14</v>
      </c>
      <c r="F32" s="5" t="s">
        <v>15</v>
      </c>
      <c r="G32" s="5" t="s">
        <v>16</v>
      </c>
      <c r="H32" s="5" t="s">
        <v>17</v>
      </c>
      <c r="I32" s="5" t="s">
        <v>18</v>
      </c>
      <c r="J32" s="5" t="s">
        <v>19</v>
      </c>
      <c r="K32" s="5" t="s">
        <v>20</v>
      </c>
      <c r="L32" s="5" t="s">
        <v>21</v>
      </c>
      <c r="M32" s="5" t="s">
        <v>22</v>
      </c>
      <c r="N32" s="15"/>
      <c r="O32" s="7" t="s">
        <v>49</v>
      </c>
      <c r="P32" s="16"/>
    </row>
    <row r="33" spans="1:16" hidden="1">
      <c r="A33" s="25">
        <v>2017</v>
      </c>
      <c r="B33" s="29">
        <v>110</v>
      </c>
      <c r="C33" s="29">
        <v>200</v>
      </c>
      <c r="D33" s="29">
        <v>200</v>
      </c>
      <c r="E33" s="29">
        <v>150</v>
      </c>
      <c r="F33" s="29">
        <v>200</v>
      </c>
      <c r="G33" s="29">
        <v>200</v>
      </c>
      <c r="H33" s="29">
        <v>180</v>
      </c>
      <c r="I33" s="29">
        <v>180</v>
      </c>
      <c r="J33" s="29">
        <v>200</v>
      </c>
      <c r="K33" s="29">
        <v>160</v>
      </c>
      <c r="L33" s="29">
        <v>160</v>
      </c>
      <c r="M33" s="29">
        <v>100</v>
      </c>
      <c r="N33" s="33"/>
      <c r="O33" s="34">
        <f>SUM(B33:N33)</f>
        <v>2040</v>
      </c>
      <c r="P33" s="16"/>
    </row>
    <row r="34" spans="1:16" hidden="1">
      <c r="A34" s="2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5"/>
      <c r="P34" s="16"/>
    </row>
    <row r="35" spans="1:16" hidden="1">
      <c r="A35" s="13" t="s">
        <v>1</v>
      </c>
      <c r="B35" s="14" t="s">
        <v>55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 hidden="1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  <row r="37" spans="1:16" hidden="1">
      <c r="A37" s="13"/>
      <c r="B37" s="15" t="s">
        <v>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</row>
    <row r="38" spans="1:16" hidden="1">
      <c r="A38" s="25" t="s">
        <v>10</v>
      </c>
      <c r="B38" s="5" t="s">
        <v>11</v>
      </c>
      <c r="C38" s="5" t="s">
        <v>12</v>
      </c>
      <c r="D38" s="5" t="s">
        <v>13</v>
      </c>
      <c r="E38" s="5" t="s">
        <v>14</v>
      </c>
      <c r="F38" s="5" t="s">
        <v>15</v>
      </c>
      <c r="G38" s="5" t="s">
        <v>16</v>
      </c>
      <c r="H38" s="5" t="s">
        <v>17</v>
      </c>
      <c r="I38" s="5" t="s">
        <v>18</v>
      </c>
      <c r="J38" s="5" t="s">
        <v>19</v>
      </c>
      <c r="K38" s="5" t="s">
        <v>20</v>
      </c>
      <c r="L38" s="5" t="s">
        <v>21</v>
      </c>
      <c r="M38" s="5" t="s">
        <v>22</v>
      </c>
      <c r="N38" s="15"/>
      <c r="O38" s="7" t="s">
        <v>49</v>
      </c>
      <c r="P38" s="16"/>
    </row>
    <row r="39" spans="1:16" hidden="1">
      <c r="A39" s="25">
        <v>2017</v>
      </c>
      <c r="B39" s="29">
        <v>10</v>
      </c>
      <c r="C39" s="29">
        <v>23</v>
      </c>
      <c r="D39" s="29">
        <v>25</v>
      </c>
      <c r="E39" s="29">
        <v>23</v>
      </c>
      <c r="F39" s="29">
        <v>25</v>
      </c>
      <c r="G39" s="29">
        <v>25</v>
      </c>
      <c r="H39" s="29">
        <v>23</v>
      </c>
      <c r="I39" s="29">
        <v>23</v>
      </c>
      <c r="J39" s="29">
        <v>25</v>
      </c>
      <c r="K39" s="29">
        <v>25</v>
      </c>
      <c r="L39" s="29">
        <v>23</v>
      </c>
      <c r="M39" s="29">
        <v>6</v>
      </c>
      <c r="N39" s="33"/>
      <c r="O39" s="34">
        <f>SUM(B39:N39)</f>
        <v>256</v>
      </c>
      <c r="P39" s="16"/>
    </row>
    <row r="40" spans="1:16" hidden="1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16" hidden="1"/>
    <row r="42" spans="1:16" hidden="1">
      <c r="A42" s="10"/>
      <c r="B42" s="31" t="s">
        <v>56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</row>
    <row r="43" spans="1:16" hidden="1">
      <c r="A43" s="13" t="s">
        <v>1</v>
      </c>
      <c r="B43" s="14" t="s">
        <v>57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  <row r="44" spans="1:16" hidden="1">
      <c r="A44" s="1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</row>
    <row r="45" spans="1:16" hidden="1">
      <c r="A45" s="13"/>
      <c r="B45" s="15" t="s">
        <v>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</row>
    <row r="46" spans="1:16" hidden="1">
      <c r="A46" s="25" t="s">
        <v>10</v>
      </c>
      <c r="B46" s="5" t="s">
        <v>11</v>
      </c>
      <c r="C46" s="5" t="s">
        <v>12</v>
      </c>
      <c r="D46" s="5" t="s">
        <v>13</v>
      </c>
      <c r="E46" s="5" t="s">
        <v>14</v>
      </c>
      <c r="F46" s="5" t="s">
        <v>15</v>
      </c>
      <c r="G46" s="5" t="s">
        <v>16</v>
      </c>
      <c r="H46" s="5" t="s">
        <v>17</v>
      </c>
      <c r="I46" s="5" t="s">
        <v>18</v>
      </c>
      <c r="J46" s="5" t="s">
        <v>19</v>
      </c>
      <c r="K46" s="5" t="s">
        <v>20</v>
      </c>
      <c r="L46" s="5" t="s">
        <v>21</v>
      </c>
      <c r="M46" s="5" t="s">
        <v>22</v>
      </c>
      <c r="N46" s="15"/>
      <c r="O46" s="7" t="s">
        <v>49</v>
      </c>
      <c r="P46" s="16"/>
    </row>
    <row r="47" spans="1:16" hidden="1">
      <c r="A47" s="25">
        <v>2017</v>
      </c>
      <c r="B47" s="29">
        <v>95</v>
      </c>
      <c r="C47" s="29">
        <v>150</v>
      </c>
      <c r="D47" s="29">
        <v>150</v>
      </c>
      <c r="E47" s="29">
        <v>155</v>
      </c>
      <c r="F47" s="29">
        <v>160</v>
      </c>
      <c r="G47" s="29">
        <v>160</v>
      </c>
      <c r="H47" s="29">
        <v>130</v>
      </c>
      <c r="I47" s="29">
        <v>150</v>
      </c>
      <c r="J47" s="29">
        <v>140</v>
      </c>
      <c r="K47" s="29">
        <v>150</v>
      </c>
      <c r="L47" s="29">
        <v>110</v>
      </c>
      <c r="M47" s="29">
        <v>60</v>
      </c>
      <c r="N47" s="33"/>
      <c r="O47" s="34">
        <f>SUM(B47:N47)</f>
        <v>1610</v>
      </c>
      <c r="P47" s="16"/>
    </row>
    <row r="48" spans="1:16" hidden="1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</row>
    <row r="49" spans="1:17" hidden="1"/>
    <row r="50" spans="1:17">
      <c r="A50" s="10"/>
      <c r="B50" s="41" t="s">
        <v>97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</row>
    <row r="51" spans="1:17">
      <c r="A51" s="13" t="s">
        <v>1</v>
      </c>
      <c r="B51" s="14" t="s">
        <v>93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</row>
    <row r="52" spans="1:17">
      <c r="A52" s="13"/>
      <c r="B52" s="86" t="s">
        <v>125</v>
      </c>
      <c r="C52" s="86"/>
      <c r="D52" s="86"/>
      <c r="E52" s="87" t="s">
        <v>126</v>
      </c>
      <c r="F52" s="87"/>
      <c r="G52" s="87"/>
      <c r="H52" s="88" t="s">
        <v>127</v>
      </c>
      <c r="I52" s="88"/>
      <c r="J52" s="88"/>
      <c r="K52" s="89" t="s">
        <v>128</v>
      </c>
      <c r="L52" s="89"/>
      <c r="M52" s="89"/>
      <c r="N52" s="15"/>
      <c r="O52" s="15"/>
      <c r="P52" s="16"/>
    </row>
    <row r="53" spans="1:17" ht="21">
      <c r="A53" s="78" t="s">
        <v>9</v>
      </c>
      <c r="B53" s="5" t="s">
        <v>11</v>
      </c>
      <c r="C53" s="5" t="s">
        <v>12</v>
      </c>
      <c r="D53" s="5" t="s">
        <v>13</v>
      </c>
      <c r="E53" s="5" t="s">
        <v>14</v>
      </c>
      <c r="F53" s="5" t="s">
        <v>15</v>
      </c>
      <c r="G53" s="5" t="s">
        <v>16</v>
      </c>
      <c r="H53" s="5" t="s">
        <v>17</v>
      </c>
      <c r="I53" s="5" t="s">
        <v>18</v>
      </c>
      <c r="J53" s="5" t="s">
        <v>19</v>
      </c>
      <c r="K53" s="5" t="s">
        <v>20</v>
      </c>
      <c r="L53" s="5" t="s">
        <v>21</v>
      </c>
      <c r="M53" s="5" t="s">
        <v>22</v>
      </c>
      <c r="N53" s="15"/>
      <c r="O53" s="7" t="s">
        <v>49</v>
      </c>
      <c r="P53" s="16"/>
    </row>
    <row r="54" spans="1:17">
      <c r="A54" s="49" t="s">
        <v>91</v>
      </c>
      <c r="B54" s="29">
        <v>0</v>
      </c>
      <c r="C54" s="29">
        <v>11</v>
      </c>
      <c r="D54" s="29">
        <v>12</v>
      </c>
      <c r="E54" s="29">
        <v>12</v>
      </c>
      <c r="F54" s="29">
        <v>11</v>
      </c>
      <c r="G54" s="29">
        <v>11</v>
      </c>
      <c r="H54" s="29">
        <v>11</v>
      </c>
      <c r="I54" s="29">
        <v>11</v>
      </c>
      <c r="J54" s="29">
        <v>2</v>
      </c>
      <c r="K54" s="29">
        <v>2</v>
      </c>
      <c r="L54" s="29">
        <v>2</v>
      </c>
      <c r="M54" s="29">
        <v>0</v>
      </c>
      <c r="N54" s="15"/>
      <c r="O54" s="34">
        <f>SUM(B54:N54)</f>
        <v>85</v>
      </c>
      <c r="P54" s="16"/>
      <c r="Q54" s="50">
        <v>1</v>
      </c>
    </row>
    <row r="55" spans="1:17">
      <c r="A55" s="49" t="s">
        <v>88</v>
      </c>
      <c r="B55" s="52">
        <f>(B54*$Q$54)/$O$54</f>
        <v>0</v>
      </c>
      <c r="C55" s="52">
        <f t="shared" ref="C55:M55" si="5">(C54*$Q$54)/$O$54</f>
        <v>0.12941176470588237</v>
      </c>
      <c r="D55" s="52">
        <f t="shared" si="5"/>
        <v>0.14117647058823529</v>
      </c>
      <c r="E55" s="52">
        <f t="shared" si="5"/>
        <v>0.14117647058823529</v>
      </c>
      <c r="F55" s="52">
        <f t="shared" si="5"/>
        <v>0.12941176470588237</v>
      </c>
      <c r="G55" s="52">
        <f t="shared" si="5"/>
        <v>0.12941176470588237</v>
      </c>
      <c r="H55" s="52">
        <f t="shared" si="5"/>
        <v>0.12941176470588237</v>
      </c>
      <c r="I55" s="52">
        <f t="shared" si="5"/>
        <v>0.12941176470588237</v>
      </c>
      <c r="J55" s="52">
        <f t="shared" si="5"/>
        <v>2.3529411764705882E-2</v>
      </c>
      <c r="K55" s="52">
        <f t="shared" si="5"/>
        <v>2.3529411764705882E-2</v>
      </c>
      <c r="L55" s="52">
        <f t="shared" si="5"/>
        <v>2.3529411764705882E-2</v>
      </c>
      <c r="M55" s="52">
        <f t="shared" si="5"/>
        <v>0</v>
      </c>
      <c r="N55" s="33"/>
      <c r="O55" s="39">
        <f>SUM(B55:N55)</f>
        <v>1</v>
      </c>
      <c r="P55" s="16"/>
    </row>
    <row r="56" spans="1:17">
      <c r="A56" s="49" t="s">
        <v>89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33"/>
      <c r="O56" s="61">
        <f>SUM(B56:N56)</f>
        <v>0</v>
      </c>
      <c r="P56" s="16"/>
    </row>
    <row r="57" spans="1:17">
      <c r="A57" s="49" t="s">
        <v>90</v>
      </c>
      <c r="B57" s="56">
        <f>(B56*$Q$54)/$O$54</f>
        <v>0</v>
      </c>
      <c r="C57" s="56">
        <f t="shared" ref="C57:M57" si="6">(C56*$Q$54)/$O$54</f>
        <v>0</v>
      </c>
      <c r="D57" s="56">
        <f t="shared" si="6"/>
        <v>0</v>
      </c>
      <c r="E57" s="56">
        <f t="shared" si="6"/>
        <v>0</v>
      </c>
      <c r="F57" s="56">
        <f t="shared" si="6"/>
        <v>0</v>
      </c>
      <c r="G57" s="56">
        <f t="shared" si="6"/>
        <v>0</v>
      </c>
      <c r="H57" s="56">
        <f t="shared" si="6"/>
        <v>0</v>
      </c>
      <c r="I57" s="56">
        <f t="shared" si="6"/>
        <v>0</v>
      </c>
      <c r="J57" s="56">
        <f t="shared" si="6"/>
        <v>0</v>
      </c>
      <c r="K57" s="56">
        <f t="shared" si="6"/>
        <v>0</v>
      </c>
      <c r="L57" s="56">
        <f t="shared" si="6"/>
        <v>0</v>
      </c>
      <c r="M57" s="56">
        <f t="shared" si="6"/>
        <v>0</v>
      </c>
      <c r="N57" s="58"/>
      <c r="O57" s="57">
        <f>SUM(B57:N57)</f>
        <v>0</v>
      </c>
      <c r="P57" s="16"/>
    </row>
    <row r="58" spans="1:17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</row>
    <row r="60" spans="1:17" hidden="1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9"/>
    </row>
    <row r="61" spans="1:17">
      <c r="A61" s="4" t="s">
        <v>8</v>
      </c>
      <c r="B61" s="30"/>
    </row>
    <row r="62" spans="1:17">
      <c r="A62" s="10"/>
      <c r="B62" s="53" t="s">
        <v>106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</row>
    <row r="63" spans="1:17">
      <c r="A63" s="13" t="s">
        <v>1</v>
      </c>
      <c r="B63" s="14" t="s">
        <v>105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</row>
    <row r="64" spans="1:17">
      <c r="A64" s="13"/>
      <c r="B64" s="86" t="s">
        <v>125</v>
      </c>
      <c r="C64" s="86"/>
      <c r="D64" s="86"/>
      <c r="E64" s="87" t="s">
        <v>126</v>
      </c>
      <c r="F64" s="87"/>
      <c r="G64" s="87"/>
      <c r="H64" s="88" t="s">
        <v>127</v>
      </c>
      <c r="I64" s="88"/>
      <c r="J64" s="88"/>
      <c r="K64" s="89" t="s">
        <v>128</v>
      </c>
      <c r="L64" s="89"/>
      <c r="M64" s="89"/>
      <c r="N64" s="15"/>
      <c r="O64" s="15"/>
      <c r="P64" s="16"/>
    </row>
    <row r="65" spans="1:17" ht="21">
      <c r="A65" s="78" t="s">
        <v>9</v>
      </c>
      <c r="B65" s="5" t="s">
        <v>11</v>
      </c>
      <c r="C65" s="5" t="s">
        <v>12</v>
      </c>
      <c r="D65" s="5" t="s">
        <v>13</v>
      </c>
      <c r="E65" s="5" t="s">
        <v>14</v>
      </c>
      <c r="F65" s="5" t="s">
        <v>15</v>
      </c>
      <c r="G65" s="5" t="s">
        <v>16</v>
      </c>
      <c r="H65" s="5" t="s">
        <v>17</v>
      </c>
      <c r="I65" s="5" t="s">
        <v>18</v>
      </c>
      <c r="J65" s="5" t="s">
        <v>19</v>
      </c>
      <c r="K65" s="5" t="s">
        <v>20</v>
      </c>
      <c r="L65" s="5" t="s">
        <v>21</v>
      </c>
      <c r="M65" s="5" t="s">
        <v>22</v>
      </c>
      <c r="N65" s="15"/>
      <c r="O65" s="7" t="s">
        <v>49</v>
      </c>
      <c r="P65" s="16"/>
    </row>
    <row r="66" spans="1:17">
      <c r="A66" s="49" t="s">
        <v>91</v>
      </c>
      <c r="B66" s="29">
        <v>0</v>
      </c>
      <c r="C66" s="29">
        <v>1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15"/>
      <c r="O66" s="34">
        <f>SUM(B66:N66)</f>
        <v>1</v>
      </c>
      <c r="P66" s="16"/>
      <c r="Q66" s="50">
        <v>1</v>
      </c>
    </row>
    <row r="67" spans="1:17">
      <c r="A67" s="49" t="s">
        <v>88</v>
      </c>
      <c r="B67" s="52">
        <f>(B66*$Q$66)/$O$66</f>
        <v>0</v>
      </c>
      <c r="C67" s="52">
        <f t="shared" ref="C67:M67" si="7">(C66*$Q$66)/$O$66</f>
        <v>1</v>
      </c>
      <c r="D67" s="52">
        <f t="shared" si="7"/>
        <v>0</v>
      </c>
      <c r="E67" s="52">
        <f t="shared" si="7"/>
        <v>0</v>
      </c>
      <c r="F67" s="52">
        <f t="shared" si="7"/>
        <v>0</v>
      </c>
      <c r="G67" s="52">
        <f t="shared" si="7"/>
        <v>0</v>
      </c>
      <c r="H67" s="52">
        <f t="shared" si="7"/>
        <v>0</v>
      </c>
      <c r="I67" s="52">
        <f t="shared" si="7"/>
        <v>0</v>
      </c>
      <c r="J67" s="52">
        <f t="shared" si="7"/>
        <v>0</v>
      </c>
      <c r="K67" s="52">
        <f t="shared" si="7"/>
        <v>0</v>
      </c>
      <c r="L67" s="52">
        <f t="shared" si="7"/>
        <v>0</v>
      </c>
      <c r="M67" s="52">
        <f t="shared" si="7"/>
        <v>0</v>
      </c>
      <c r="N67" s="33"/>
      <c r="O67" s="39">
        <f>SUM(B67:N67)</f>
        <v>1</v>
      </c>
      <c r="P67" s="16"/>
    </row>
    <row r="68" spans="1:17">
      <c r="A68" s="49" t="s">
        <v>89</v>
      </c>
      <c r="B68" s="51">
        <v>0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33"/>
      <c r="O68" s="61">
        <f>SUM(B68:N68)</f>
        <v>0</v>
      </c>
      <c r="P68" s="16"/>
    </row>
    <row r="69" spans="1:17">
      <c r="A69" s="49" t="s">
        <v>90</v>
      </c>
      <c r="B69" s="6">
        <f>(B68*$Q$66)/$O$66</f>
        <v>0</v>
      </c>
      <c r="C69" s="6">
        <f t="shared" ref="C69:M69" si="8">(C68*$Q$66)/$O$66</f>
        <v>0</v>
      </c>
      <c r="D69" s="6">
        <f t="shared" si="8"/>
        <v>0</v>
      </c>
      <c r="E69" s="6">
        <f t="shared" si="8"/>
        <v>0</v>
      </c>
      <c r="F69" s="6">
        <f t="shared" si="8"/>
        <v>0</v>
      </c>
      <c r="G69" s="6">
        <f t="shared" si="8"/>
        <v>0</v>
      </c>
      <c r="H69" s="6">
        <f t="shared" si="8"/>
        <v>0</v>
      </c>
      <c r="I69" s="6">
        <f t="shared" si="8"/>
        <v>0</v>
      </c>
      <c r="J69" s="6">
        <f t="shared" si="8"/>
        <v>0</v>
      </c>
      <c r="K69" s="6">
        <f t="shared" si="8"/>
        <v>0</v>
      </c>
      <c r="L69" s="6">
        <f t="shared" si="8"/>
        <v>0</v>
      </c>
      <c r="M69" s="6">
        <f t="shared" si="8"/>
        <v>0</v>
      </c>
      <c r="N69" s="33"/>
      <c r="O69" s="39">
        <f>SUM(B69:N69)</f>
        <v>0</v>
      </c>
      <c r="P69" s="16"/>
    </row>
    <row r="70" spans="1:17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</row>
  </sheetData>
  <mergeCells count="14">
    <mergeCell ref="B52:D52"/>
    <mergeCell ref="E52:G52"/>
    <mergeCell ref="H52:J52"/>
    <mergeCell ref="K52:M52"/>
    <mergeCell ref="B64:D64"/>
    <mergeCell ref="E64:G64"/>
    <mergeCell ref="H64:J64"/>
    <mergeCell ref="K64:M64"/>
    <mergeCell ref="A1:P2"/>
    <mergeCell ref="A3:P3"/>
    <mergeCell ref="B17:D17"/>
    <mergeCell ref="E17:G17"/>
    <mergeCell ref="H17:J17"/>
    <mergeCell ref="K17:M17"/>
  </mergeCells>
  <pageMargins left="0.22" right="0.17" top="0.22" bottom="0.22" header="0.2" footer="0.2"/>
  <pageSetup scale="64" fitToHeight="0" orientation="landscape"/>
  <ignoredErrors>
    <ignoredError sqref="O19:O24 O54:O57 O66:O69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  <pageSetUpPr fitToPage="1"/>
  </sheetPr>
  <dimension ref="A1:R138"/>
  <sheetViews>
    <sheetView zoomScale="90" zoomScaleNormal="90" zoomScalePageLayoutView="90" workbookViewId="0">
      <selection sqref="A1:P2"/>
    </sheetView>
  </sheetViews>
  <sheetFormatPr baseColWidth="10" defaultColWidth="10.85546875" defaultRowHeight="15"/>
  <cols>
    <col min="1" max="1" width="12.7109375" style="8" customWidth="1"/>
    <col min="2" max="13" width="14.7109375" style="8" customWidth="1"/>
    <col min="14" max="14" width="2.7109375" style="8" customWidth="1"/>
    <col min="15" max="15" width="15.7109375" style="8" customWidth="1"/>
    <col min="16" max="16" width="2.7109375" style="8" customWidth="1"/>
    <col min="17" max="18" width="0" style="8" hidden="1" customWidth="1"/>
    <col min="19" max="16384" width="10.85546875" style="8"/>
  </cols>
  <sheetData>
    <row r="1" spans="1:16" ht="14.1" customHeight="1">
      <c r="A1" s="83" t="s">
        <v>133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14.1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ht="24" customHeight="1">
      <c r="A3" s="84" t="s">
        <v>68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>
      <c r="A4" s="1" t="s">
        <v>0</v>
      </c>
      <c r="B4" s="9"/>
    </row>
    <row r="5" spans="1:16">
      <c r="A5" s="10"/>
      <c r="B5" s="11" t="s">
        <v>134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>
      <c r="A6" s="13" t="s">
        <v>1</v>
      </c>
      <c r="B6" s="14" t="s">
        <v>135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16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9" spans="1:16">
      <c r="A9" s="2" t="s">
        <v>3</v>
      </c>
      <c r="B9" s="20"/>
    </row>
    <row r="10" spans="1:16" ht="14.1" customHeight="1">
      <c r="A10" s="10"/>
      <c r="B10" s="21" t="s">
        <v>136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2"/>
    </row>
    <row r="11" spans="1:16" ht="14.1" customHeight="1">
      <c r="A11" s="13" t="s">
        <v>1</v>
      </c>
      <c r="B11" s="14" t="s">
        <v>137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4" spans="1:16">
      <c r="A14" s="3" t="s">
        <v>5</v>
      </c>
      <c r="B14" s="23"/>
    </row>
    <row r="15" spans="1:16">
      <c r="A15" s="10"/>
      <c r="B15" s="41" t="s">
        <v>85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2"/>
    </row>
    <row r="16" spans="1:16">
      <c r="A16" s="13" t="s">
        <v>1</v>
      </c>
      <c r="B16" s="14" t="s">
        <v>95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8">
      <c r="A17" s="13"/>
      <c r="B17" s="86" t="s">
        <v>125</v>
      </c>
      <c r="C17" s="86"/>
      <c r="D17" s="86"/>
      <c r="E17" s="87" t="s">
        <v>126</v>
      </c>
      <c r="F17" s="87"/>
      <c r="G17" s="87"/>
      <c r="H17" s="88" t="s">
        <v>127</v>
      </c>
      <c r="I17" s="88"/>
      <c r="J17" s="88"/>
      <c r="K17" s="89" t="s">
        <v>128</v>
      </c>
      <c r="L17" s="89"/>
      <c r="M17" s="89"/>
      <c r="N17" s="15"/>
      <c r="O17" s="15"/>
      <c r="P17" s="16"/>
    </row>
    <row r="18" spans="1:18" ht="21">
      <c r="A18" s="78" t="s">
        <v>9</v>
      </c>
      <c r="B18" s="5" t="s">
        <v>11</v>
      </c>
      <c r="C18" s="5" t="s">
        <v>12</v>
      </c>
      <c r="D18" s="5" t="s">
        <v>13</v>
      </c>
      <c r="E18" s="5" t="s">
        <v>14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  <c r="K18" s="5" t="s">
        <v>20</v>
      </c>
      <c r="L18" s="5" t="s">
        <v>21</v>
      </c>
      <c r="M18" s="5" t="s">
        <v>22</v>
      </c>
      <c r="N18" s="26"/>
      <c r="O18" s="7" t="s">
        <v>49</v>
      </c>
      <c r="P18" s="16"/>
    </row>
    <row r="19" spans="1:18">
      <c r="A19" s="49" t="s">
        <v>91</v>
      </c>
      <c r="B19" s="45">
        <v>0</v>
      </c>
      <c r="C19" s="45">
        <v>8</v>
      </c>
      <c r="D19" s="46">
        <v>16</v>
      </c>
      <c r="E19" s="46">
        <v>16</v>
      </c>
      <c r="F19" s="46">
        <v>16</v>
      </c>
      <c r="G19" s="46">
        <v>16</v>
      </c>
      <c r="H19" s="46">
        <v>8</v>
      </c>
      <c r="I19" s="46">
        <v>8</v>
      </c>
      <c r="J19" s="46">
        <v>16</v>
      </c>
      <c r="K19" s="46">
        <v>8</v>
      </c>
      <c r="L19" s="46">
        <v>8</v>
      </c>
      <c r="M19" s="46">
        <v>0</v>
      </c>
      <c r="N19" s="47"/>
      <c r="O19" s="45">
        <f t="shared" ref="O19:O24" si="0">SUM(B19:N19)</f>
        <v>120</v>
      </c>
      <c r="P19" s="48"/>
      <c r="Q19" s="50">
        <v>1</v>
      </c>
      <c r="R19" s="54">
        <v>0.47222222222222199</v>
      </c>
    </row>
    <row r="20" spans="1:18">
      <c r="A20" s="49" t="s">
        <v>88</v>
      </c>
      <c r="B20" s="6">
        <f>(B19*$Q$19)/$O$19</f>
        <v>0</v>
      </c>
      <c r="C20" s="6">
        <f t="shared" ref="C20:M20" si="1">(C19*$Q$19)/$O$19</f>
        <v>6.6666666666666666E-2</v>
      </c>
      <c r="D20" s="6">
        <f t="shared" si="1"/>
        <v>0.13333333333333333</v>
      </c>
      <c r="E20" s="6">
        <f t="shared" si="1"/>
        <v>0.13333333333333333</v>
      </c>
      <c r="F20" s="6">
        <f t="shared" si="1"/>
        <v>0.13333333333333333</v>
      </c>
      <c r="G20" s="6">
        <f t="shared" si="1"/>
        <v>0.13333333333333333</v>
      </c>
      <c r="H20" s="6">
        <f t="shared" si="1"/>
        <v>6.6666666666666666E-2</v>
      </c>
      <c r="I20" s="6">
        <f t="shared" si="1"/>
        <v>6.6666666666666666E-2</v>
      </c>
      <c r="J20" s="6">
        <f t="shared" si="1"/>
        <v>0.13333333333333333</v>
      </c>
      <c r="K20" s="6">
        <f t="shared" si="1"/>
        <v>6.6666666666666666E-2</v>
      </c>
      <c r="L20" s="6">
        <f t="shared" si="1"/>
        <v>6.6666666666666666E-2</v>
      </c>
      <c r="M20" s="6">
        <f t="shared" si="1"/>
        <v>0</v>
      </c>
      <c r="N20" s="33"/>
      <c r="O20" s="39">
        <f t="shared" si="0"/>
        <v>0.99999999999999989</v>
      </c>
      <c r="P20" s="48"/>
    </row>
    <row r="21" spans="1:18">
      <c r="A21" s="49" t="s">
        <v>89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33"/>
      <c r="O21" s="61">
        <f t="shared" si="0"/>
        <v>0</v>
      </c>
      <c r="P21" s="48"/>
    </row>
    <row r="22" spans="1:18">
      <c r="A22" s="49" t="s">
        <v>90</v>
      </c>
      <c r="B22" s="56">
        <f>(B21*$Q$19)/$O$19</f>
        <v>0</v>
      </c>
      <c r="C22" s="56">
        <f t="shared" ref="C22:M22" si="2">(C21*$Q$19)/$O$19</f>
        <v>0</v>
      </c>
      <c r="D22" s="56">
        <f t="shared" si="2"/>
        <v>0</v>
      </c>
      <c r="E22" s="56">
        <f t="shared" si="2"/>
        <v>0</v>
      </c>
      <c r="F22" s="56">
        <f t="shared" si="2"/>
        <v>0</v>
      </c>
      <c r="G22" s="56">
        <f t="shared" si="2"/>
        <v>0</v>
      </c>
      <c r="H22" s="56">
        <f t="shared" si="2"/>
        <v>0</v>
      </c>
      <c r="I22" s="56">
        <f t="shared" si="2"/>
        <v>0</v>
      </c>
      <c r="J22" s="56">
        <f t="shared" si="2"/>
        <v>0</v>
      </c>
      <c r="K22" s="56">
        <f t="shared" si="2"/>
        <v>0</v>
      </c>
      <c r="L22" s="56">
        <f t="shared" si="2"/>
        <v>0</v>
      </c>
      <c r="M22" s="56">
        <f t="shared" si="2"/>
        <v>0</v>
      </c>
      <c r="N22" s="58"/>
      <c r="O22" s="57">
        <f t="shared" si="0"/>
        <v>0</v>
      </c>
      <c r="P22" s="48"/>
    </row>
    <row r="23" spans="1:18">
      <c r="A23" s="64" t="s">
        <v>102</v>
      </c>
      <c r="B23" s="56">
        <f>(B19*$Q$23)/$O$19</f>
        <v>0</v>
      </c>
      <c r="C23" s="56">
        <f t="shared" ref="C23:M23" si="3">(C19*$Q$23)/$O$19</f>
        <v>0</v>
      </c>
      <c r="D23" s="56">
        <f t="shared" si="3"/>
        <v>0</v>
      </c>
      <c r="E23" s="56">
        <f t="shared" si="3"/>
        <v>0</v>
      </c>
      <c r="F23" s="56">
        <f t="shared" si="3"/>
        <v>0</v>
      </c>
      <c r="G23" s="56">
        <f t="shared" si="3"/>
        <v>0</v>
      </c>
      <c r="H23" s="56">
        <f t="shared" si="3"/>
        <v>0</v>
      </c>
      <c r="I23" s="56">
        <f t="shared" si="3"/>
        <v>0</v>
      </c>
      <c r="J23" s="56">
        <f t="shared" si="3"/>
        <v>0</v>
      </c>
      <c r="K23" s="56">
        <f t="shared" si="3"/>
        <v>0</v>
      </c>
      <c r="L23" s="56">
        <f t="shared" si="3"/>
        <v>0</v>
      </c>
      <c r="M23" s="56">
        <f t="shared" si="3"/>
        <v>0</v>
      </c>
      <c r="N23" s="33"/>
      <c r="O23" s="39">
        <f t="shared" si="0"/>
        <v>0</v>
      </c>
      <c r="P23" s="48"/>
      <c r="Q23" s="54">
        <v>0</v>
      </c>
    </row>
    <row r="24" spans="1:18">
      <c r="A24" s="64" t="s">
        <v>103</v>
      </c>
      <c r="B24" s="62">
        <f>(B21*$Q$23)/$O$19</f>
        <v>0</v>
      </c>
      <c r="C24" s="62">
        <f t="shared" ref="C24:M24" si="4">(C21*$Q$23)/$O$19</f>
        <v>0</v>
      </c>
      <c r="D24" s="62">
        <f t="shared" si="4"/>
        <v>0</v>
      </c>
      <c r="E24" s="62">
        <f t="shared" si="4"/>
        <v>0</v>
      </c>
      <c r="F24" s="62">
        <f t="shared" si="4"/>
        <v>0</v>
      </c>
      <c r="G24" s="62">
        <f t="shared" si="4"/>
        <v>0</v>
      </c>
      <c r="H24" s="62">
        <f t="shared" si="4"/>
        <v>0</v>
      </c>
      <c r="I24" s="62">
        <f t="shared" si="4"/>
        <v>0</v>
      </c>
      <c r="J24" s="62">
        <f t="shared" si="4"/>
        <v>0</v>
      </c>
      <c r="K24" s="62">
        <f t="shared" si="4"/>
        <v>0</v>
      </c>
      <c r="L24" s="62">
        <f t="shared" si="4"/>
        <v>0</v>
      </c>
      <c r="M24" s="62">
        <f t="shared" si="4"/>
        <v>0</v>
      </c>
      <c r="N24" s="33"/>
      <c r="O24" s="63">
        <f t="shared" si="0"/>
        <v>0</v>
      </c>
      <c r="P24" s="48"/>
    </row>
    <row r="25" spans="1:18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</row>
    <row r="27" spans="1:18">
      <c r="A27" s="3" t="s">
        <v>5</v>
      </c>
      <c r="B27" s="23"/>
    </row>
    <row r="28" spans="1:18" hidden="1">
      <c r="A28" s="10"/>
      <c r="B28" s="31" t="s">
        <v>53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8" hidden="1">
      <c r="A29" s="13" t="s">
        <v>1</v>
      </c>
      <c r="B29" s="14" t="s">
        <v>54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1:18" hidden="1">
      <c r="A30" s="1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1:18" hidden="1">
      <c r="A31" s="13"/>
      <c r="B31" s="15" t="s">
        <v>9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</row>
    <row r="32" spans="1:18" hidden="1">
      <c r="A32" s="25" t="s">
        <v>10</v>
      </c>
      <c r="B32" s="5" t="s">
        <v>11</v>
      </c>
      <c r="C32" s="5" t="s">
        <v>12</v>
      </c>
      <c r="D32" s="5" t="s">
        <v>13</v>
      </c>
      <c r="E32" s="5" t="s">
        <v>14</v>
      </c>
      <c r="F32" s="5" t="s">
        <v>15</v>
      </c>
      <c r="G32" s="5" t="s">
        <v>16</v>
      </c>
      <c r="H32" s="5" t="s">
        <v>17</v>
      </c>
      <c r="I32" s="5" t="s">
        <v>18</v>
      </c>
      <c r="J32" s="5" t="s">
        <v>19</v>
      </c>
      <c r="K32" s="5" t="s">
        <v>20</v>
      </c>
      <c r="L32" s="5" t="s">
        <v>21</v>
      </c>
      <c r="M32" s="5" t="s">
        <v>22</v>
      </c>
      <c r="N32" s="15"/>
      <c r="O32" s="7" t="s">
        <v>49</v>
      </c>
      <c r="P32" s="16"/>
    </row>
    <row r="33" spans="1:16" hidden="1">
      <c r="A33" s="25">
        <v>2017</v>
      </c>
      <c r="B33" s="29">
        <v>110</v>
      </c>
      <c r="C33" s="29">
        <v>200</v>
      </c>
      <c r="D33" s="29">
        <v>200</v>
      </c>
      <c r="E33" s="29">
        <v>150</v>
      </c>
      <c r="F33" s="29">
        <v>200</v>
      </c>
      <c r="G33" s="29">
        <v>200</v>
      </c>
      <c r="H33" s="29">
        <v>180</v>
      </c>
      <c r="I33" s="29">
        <v>180</v>
      </c>
      <c r="J33" s="29">
        <v>200</v>
      </c>
      <c r="K33" s="29">
        <v>160</v>
      </c>
      <c r="L33" s="29">
        <v>160</v>
      </c>
      <c r="M33" s="29">
        <v>100</v>
      </c>
      <c r="N33" s="33"/>
      <c r="O33" s="34">
        <f>SUM(B33:N33)</f>
        <v>2040</v>
      </c>
      <c r="P33" s="16"/>
    </row>
    <row r="34" spans="1:16" hidden="1">
      <c r="A34" s="2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5"/>
      <c r="P34" s="16"/>
    </row>
    <row r="35" spans="1:16" hidden="1">
      <c r="A35" s="13" t="s">
        <v>1</v>
      </c>
      <c r="B35" s="14" t="s">
        <v>55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 hidden="1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  <row r="37" spans="1:16" hidden="1">
      <c r="A37" s="13"/>
      <c r="B37" s="15" t="s">
        <v>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</row>
    <row r="38" spans="1:16" hidden="1">
      <c r="A38" s="25" t="s">
        <v>10</v>
      </c>
      <c r="B38" s="5" t="s">
        <v>11</v>
      </c>
      <c r="C38" s="5" t="s">
        <v>12</v>
      </c>
      <c r="D38" s="5" t="s">
        <v>13</v>
      </c>
      <c r="E38" s="5" t="s">
        <v>14</v>
      </c>
      <c r="F38" s="5" t="s">
        <v>15</v>
      </c>
      <c r="G38" s="5" t="s">
        <v>16</v>
      </c>
      <c r="H38" s="5" t="s">
        <v>17</v>
      </c>
      <c r="I38" s="5" t="s">
        <v>18</v>
      </c>
      <c r="J38" s="5" t="s">
        <v>19</v>
      </c>
      <c r="K38" s="5" t="s">
        <v>20</v>
      </c>
      <c r="L38" s="5" t="s">
        <v>21</v>
      </c>
      <c r="M38" s="5" t="s">
        <v>22</v>
      </c>
      <c r="N38" s="15"/>
      <c r="O38" s="7" t="s">
        <v>49</v>
      </c>
      <c r="P38" s="16"/>
    </row>
    <row r="39" spans="1:16" hidden="1">
      <c r="A39" s="25">
        <v>2017</v>
      </c>
      <c r="B39" s="29">
        <v>10</v>
      </c>
      <c r="C39" s="29">
        <v>23</v>
      </c>
      <c r="D39" s="29">
        <v>25</v>
      </c>
      <c r="E39" s="29">
        <v>23</v>
      </c>
      <c r="F39" s="29">
        <v>25</v>
      </c>
      <c r="G39" s="29">
        <v>25</v>
      </c>
      <c r="H39" s="29">
        <v>23</v>
      </c>
      <c r="I39" s="29">
        <v>23</v>
      </c>
      <c r="J39" s="29">
        <v>25</v>
      </c>
      <c r="K39" s="29">
        <v>25</v>
      </c>
      <c r="L39" s="29">
        <v>23</v>
      </c>
      <c r="M39" s="29">
        <v>6</v>
      </c>
      <c r="N39" s="33"/>
      <c r="O39" s="34">
        <f>SUM(B39:N39)</f>
        <v>256</v>
      </c>
      <c r="P39" s="16"/>
    </row>
    <row r="40" spans="1:16" hidden="1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16" hidden="1"/>
    <row r="42" spans="1:16" hidden="1">
      <c r="A42" s="10"/>
      <c r="B42" s="31" t="s">
        <v>56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</row>
    <row r="43" spans="1:16" hidden="1">
      <c r="A43" s="13" t="s">
        <v>1</v>
      </c>
      <c r="B43" s="14" t="s">
        <v>57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  <row r="44" spans="1:16" hidden="1">
      <c r="A44" s="1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</row>
    <row r="45" spans="1:16" hidden="1">
      <c r="A45" s="13"/>
      <c r="B45" s="15" t="s">
        <v>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</row>
    <row r="46" spans="1:16" hidden="1">
      <c r="A46" s="25" t="s">
        <v>10</v>
      </c>
      <c r="B46" s="5" t="s">
        <v>11</v>
      </c>
      <c r="C46" s="5" t="s">
        <v>12</v>
      </c>
      <c r="D46" s="5" t="s">
        <v>13</v>
      </c>
      <c r="E46" s="5" t="s">
        <v>14</v>
      </c>
      <c r="F46" s="5" t="s">
        <v>15</v>
      </c>
      <c r="G46" s="5" t="s">
        <v>16</v>
      </c>
      <c r="H46" s="5" t="s">
        <v>17</v>
      </c>
      <c r="I46" s="5" t="s">
        <v>18</v>
      </c>
      <c r="J46" s="5" t="s">
        <v>19</v>
      </c>
      <c r="K46" s="5" t="s">
        <v>20</v>
      </c>
      <c r="L46" s="5" t="s">
        <v>21</v>
      </c>
      <c r="M46" s="5" t="s">
        <v>22</v>
      </c>
      <c r="N46" s="15"/>
      <c r="O46" s="7" t="s">
        <v>49</v>
      </c>
      <c r="P46" s="16"/>
    </row>
    <row r="47" spans="1:16" hidden="1">
      <c r="A47" s="25">
        <v>2017</v>
      </c>
      <c r="B47" s="29">
        <v>95</v>
      </c>
      <c r="C47" s="29">
        <v>150</v>
      </c>
      <c r="D47" s="29">
        <v>150</v>
      </c>
      <c r="E47" s="29">
        <v>155</v>
      </c>
      <c r="F47" s="29">
        <v>160</v>
      </c>
      <c r="G47" s="29">
        <v>160</v>
      </c>
      <c r="H47" s="29">
        <v>130</v>
      </c>
      <c r="I47" s="29">
        <v>150</v>
      </c>
      <c r="J47" s="29">
        <v>140</v>
      </c>
      <c r="K47" s="29">
        <v>150</v>
      </c>
      <c r="L47" s="29">
        <v>110</v>
      </c>
      <c r="M47" s="29">
        <v>60</v>
      </c>
      <c r="N47" s="33"/>
      <c r="O47" s="34">
        <f>SUM(B47:N47)</f>
        <v>1610</v>
      </c>
      <c r="P47" s="16"/>
    </row>
    <row r="48" spans="1:16" hidden="1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</row>
    <row r="49" spans="1:17" hidden="1"/>
    <row r="50" spans="1:17">
      <c r="A50" s="10"/>
      <c r="B50" s="41" t="s">
        <v>94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</row>
    <row r="51" spans="1:17">
      <c r="A51" s="13" t="s">
        <v>1</v>
      </c>
      <c r="B51" s="14" t="s">
        <v>93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</row>
    <row r="52" spans="1:17">
      <c r="A52" s="13"/>
      <c r="B52" s="86" t="s">
        <v>125</v>
      </c>
      <c r="C52" s="86"/>
      <c r="D52" s="86"/>
      <c r="E52" s="87" t="s">
        <v>126</v>
      </c>
      <c r="F52" s="87"/>
      <c r="G52" s="87"/>
      <c r="H52" s="88" t="s">
        <v>127</v>
      </c>
      <c r="I52" s="88"/>
      <c r="J52" s="88"/>
      <c r="K52" s="89" t="s">
        <v>128</v>
      </c>
      <c r="L52" s="89"/>
      <c r="M52" s="89"/>
      <c r="N52" s="15"/>
      <c r="O52" s="15"/>
      <c r="P52" s="16"/>
    </row>
    <row r="53" spans="1:17" ht="21">
      <c r="A53" s="78" t="s">
        <v>9</v>
      </c>
      <c r="B53" s="5" t="s">
        <v>11</v>
      </c>
      <c r="C53" s="5" t="s">
        <v>12</v>
      </c>
      <c r="D53" s="5" t="s">
        <v>13</v>
      </c>
      <c r="E53" s="5" t="s">
        <v>14</v>
      </c>
      <c r="F53" s="5" t="s">
        <v>15</v>
      </c>
      <c r="G53" s="5" t="s">
        <v>16</v>
      </c>
      <c r="H53" s="5" t="s">
        <v>17</v>
      </c>
      <c r="I53" s="5" t="s">
        <v>18</v>
      </c>
      <c r="J53" s="5" t="s">
        <v>19</v>
      </c>
      <c r="K53" s="5" t="s">
        <v>20</v>
      </c>
      <c r="L53" s="5" t="s">
        <v>21</v>
      </c>
      <c r="M53" s="5" t="s">
        <v>22</v>
      </c>
      <c r="N53" s="15"/>
      <c r="O53" s="7" t="s">
        <v>49</v>
      </c>
      <c r="P53" s="16"/>
    </row>
    <row r="54" spans="1:17">
      <c r="A54" s="49" t="s">
        <v>91</v>
      </c>
      <c r="B54" s="29">
        <v>0</v>
      </c>
      <c r="C54" s="29">
        <v>8</v>
      </c>
      <c r="D54" s="29">
        <v>16</v>
      </c>
      <c r="E54" s="29">
        <v>16</v>
      </c>
      <c r="F54" s="29">
        <v>16</v>
      </c>
      <c r="G54" s="29">
        <v>16</v>
      </c>
      <c r="H54" s="29">
        <v>8</v>
      </c>
      <c r="I54" s="29">
        <v>8</v>
      </c>
      <c r="J54" s="29">
        <v>16</v>
      </c>
      <c r="K54" s="29">
        <v>8</v>
      </c>
      <c r="L54" s="29">
        <v>8</v>
      </c>
      <c r="M54" s="29">
        <v>0</v>
      </c>
      <c r="N54" s="15"/>
      <c r="O54" s="34">
        <f>SUM(B54:N54)</f>
        <v>120</v>
      </c>
      <c r="P54" s="16"/>
      <c r="Q54" s="50">
        <v>1</v>
      </c>
    </row>
    <row r="55" spans="1:17">
      <c r="A55" s="49" t="s">
        <v>88</v>
      </c>
      <c r="B55" s="52">
        <f>(B54*$Q$54)/$O$54</f>
        <v>0</v>
      </c>
      <c r="C55" s="52">
        <f t="shared" ref="C55:M55" si="5">(C54*$Q$54)/$O$54</f>
        <v>6.6666666666666666E-2</v>
      </c>
      <c r="D55" s="52">
        <f t="shared" si="5"/>
        <v>0.13333333333333333</v>
      </c>
      <c r="E55" s="52">
        <f t="shared" si="5"/>
        <v>0.13333333333333333</v>
      </c>
      <c r="F55" s="52">
        <f t="shared" si="5"/>
        <v>0.13333333333333333</v>
      </c>
      <c r="G55" s="52">
        <f t="shared" si="5"/>
        <v>0.13333333333333333</v>
      </c>
      <c r="H55" s="52">
        <f t="shared" si="5"/>
        <v>6.6666666666666666E-2</v>
      </c>
      <c r="I55" s="52">
        <f t="shared" si="5"/>
        <v>6.6666666666666666E-2</v>
      </c>
      <c r="J55" s="52">
        <f t="shared" si="5"/>
        <v>0.13333333333333333</v>
      </c>
      <c r="K55" s="52">
        <f t="shared" si="5"/>
        <v>6.6666666666666666E-2</v>
      </c>
      <c r="L55" s="52">
        <f t="shared" si="5"/>
        <v>6.6666666666666666E-2</v>
      </c>
      <c r="M55" s="52">
        <f t="shared" si="5"/>
        <v>0</v>
      </c>
      <c r="N55" s="33"/>
      <c r="O55" s="39">
        <f>SUM(B55:N55)</f>
        <v>0.99999999999999989</v>
      </c>
      <c r="P55" s="16"/>
    </row>
    <row r="56" spans="1:17">
      <c r="A56" s="49" t="s">
        <v>89</v>
      </c>
      <c r="B56" s="51">
        <v>0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33"/>
      <c r="O56" s="61">
        <f>SUM(B56:N56)</f>
        <v>0</v>
      </c>
      <c r="P56" s="16"/>
    </row>
    <row r="57" spans="1:17">
      <c r="A57" s="49" t="s">
        <v>90</v>
      </c>
      <c r="B57" s="6">
        <f>(B56*$Q$54)/$O$54</f>
        <v>0</v>
      </c>
      <c r="C57" s="6">
        <f t="shared" ref="C57:M57" si="6">(C56*$Q$54)/$O$54</f>
        <v>0</v>
      </c>
      <c r="D57" s="6">
        <f t="shared" si="6"/>
        <v>0</v>
      </c>
      <c r="E57" s="6">
        <f t="shared" si="6"/>
        <v>0</v>
      </c>
      <c r="F57" s="6">
        <f t="shared" si="6"/>
        <v>0</v>
      </c>
      <c r="G57" s="6">
        <f t="shared" si="6"/>
        <v>0</v>
      </c>
      <c r="H57" s="6">
        <f t="shared" si="6"/>
        <v>0</v>
      </c>
      <c r="I57" s="6">
        <f t="shared" si="6"/>
        <v>0</v>
      </c>
      <c r="J57" s="6">
        <f t="shared" si="6"/>
        <v>0</v>
      </c>
      <c r="K57" s="6">
        <f t="shared" si="6"/>
        <v>0</v>
      </c>
      <c r="L57" s="6">
        <f t="shared" si="6"/>
        <v>0</v>
      </c>
      <c r="M57" s="6">
        <f t="shared" si="6"/>
        <v>0</v>
      </c>
      <c r="N57" s="33"/>
      <c r="O57" s="39">
        <f>SUM(B57:N57)</f>
        <v>0</v>
      </c>
      <c r="P57" s="16"/>
    </row>
    <row r="58" spans="1:17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9"/>
    </row>
    <row r="60" spans="1:17" hidden="1">
      <c r="A60" s="10"/>
      <c r="B60" s="31" t="s">
        <v>62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</row>
    <row r="61" spans="1:17" hidden="1">
      <c r="A61" s="13" t="s">
        <v>1</v>
      </c>
      <c r="B61" s="14" t="s">
        <v>32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</row>
    <row r="62" spans="1:17" hidden="1">
      <c r="A62" s="1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</row>
    <row r="63" spans="1:17" hidden="1">
      <c r="A63" s="13"/>
      <c r="B63" s="15" t="s">
        <v>9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</row>
    <row r="64" spans="1:17" hidden="1">
      <c r="A64" s="25" t="s">
        <v>10</v>
      </c>
      <c r="B64" s="5" t="s">
        <v>11</v>
      </c>
      <c r="C64" s="5" t="s">
        <v>12</v>
      </c>
      <c r="D64" s="5" t="s">
        <v>13</v>
      </c>
      <c r="E64" s="5" t="s">
        <v>14</v>
      </c>
      <c r="F64" s="5" t="s">
        <v>15</v>
      </c>
      <c r="G64" s="5" t="s">
        <v>16</v>
      </c>
      <c r="H64" s="5" t="s">
        <v>17</v>
      </c>
      <c r="I64" s="5" t="s">
        <v>18</v>
      </c>
      <c r="J64" s="5" t="s">
        <v>19</v>
      </c>
      <c r="K64" s="5" t="s">
        <v>20</v>
      </c>
      <c r="L64" s="5" t="s">
        <v>21</v>
      </c>
      <c r="M64" s="5" t="s">
        <v>22</v>
      </c>
      <c r="N64" s="15"/>
      <c r="O64" s="7" t="s">
        <v>49</v>
      </c>
      <c r="P64" s="16"/>
    </row>
    <row r="65" spans="1:16" hidden="1">
      <c r="A65" s="25">
        <v>2017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6</v>
      </c>
      <c r="M65" s="29">
        <v>0</v>
      </c>
      <c r="N65" s="15"/>
      <c r="O65" s="34">
        <f>SUM(B65:N65)</f>
        <v>6</v>
      </c>
      <c r="P65" s="16"/>
    </row>
    <row r="66" spans="1:16" hidden="1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9"/>
    </row>
    <row r="67" spans="1:16" hidden="1"/>
    <row r="68" spans="1:16" ht="15" hidden="1" customHeight="1">
      <c r="A68" s="10"/>
      <c r="B68" s="31" t="s">
        <v>33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7"/>
    </row>
    <row r="69" spans="1:16" hidden="1">
      <c r="A69" s="13" t="s">
        <v>1</v>
      </c>
      <c r="B69" s="14" t="s">
        <v>34</v>
      </c>
      <c r="C69" s="15"/>
      <c r="D69" s="15"/>
      <c r="E69" s="15"/>
      <c r="F69" s="15"/>
      <c r="G69" s="38" t="s">
        <v>63</v>
      </c>
      <c r="H69" s="15"/>
      <c r="I69" s="15"/>
      <c r="J69" s="15"/>
      <c r="K69" s="15"/>
      <c r="L69" s="15"/>
      <c r="M69" s="15"/>
      <c r="N69" s="15"/>
      <c r="O69" s="15"/>
      <c r="P69" s="16"/>
    </row>
    <row r="70" spans="1:16" hidden="1">
      <c r="A70" s="13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</row>
    <row r="71" spans="1:16" hidden="1">
      <c r="A71" s="13"/>
      <c r="B71" s="15" t="s">
        <v>9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</row>
    <row r="72" spans="1:16" hidden="1">
      <c r="A72" s="25" t="s">
        <v>10</v>
      </c>
      <c r="B72" s="5" t="s">
        <v>11</v>
      </c>
      <c r="C72" s="5" t="s">
        <v>12</v>
      </c>
      <c r="D72" s="5" t="s">
        <v>13</v>
      </c>
      <c r="E72" s="5" t="s">
        <v>14</v>
      </c>
      <c r="F72" s="5" t="s">
        <v>15</v>
      </c>
      <c r="G72" s="5" t="s">
        <v>16</v>
      </c>
      <c r="H72" s="5" t="s">
        <v>17</v>
      </c>
      <c r="I72" s="5" t="s">
        <v>18</v>
      </c>
      <c r="J72" s="5" t="s">
        <v>19</v>
      </c>
      <c r="K72" s="5" t="s">
        <v>20</v>
      </c>
      <c r="L72" s="5" t="s">
        <v>21</v>
      </c>
      <c r="M72" s="5" t="s">
        <v>22</v>
      </c>
      <c r="N72" s="15"/>
      <c r="O72" s="7" t="s">
        <v>49</v>
      </c>
      <c r="P72" s="16"/>
    </row>
    <row r="73" spans="1:16" hidden="1">
      <c r="A73" s="25">
        <v>2017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15"/>
      <c r="O73" s="39">
        <f>SUM(B73:N73)</f>
        <v>0</v>
      </c>
      <c r="P73" s="16"/>
    </row>
    <row r="74" spans="1:16" hidden="1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16" hidden="1"/>
    <row r="76" spans="1:16" hidden="1">
      <c r="A76" s="10"/>
      <c r="B76" s="31" t="s">
        <v>64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2"/>
    </row>
    <row r="77" spans="1:16" hidden="1">
      <c r="A77" s="13" t="s">
        <v>1</v>
      </c>
      <c r="B77" s="14" t="s">
        <v>36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6"/>
    </row>
    <row r="78" spans="1:16" hidden="1">
      <c r="A78" s="1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6"/>
    </row>
    <row r="79" spans="1:16" hidden="1">
      <c r="A79" s="13"/>
      <c r="B79" s="15" t="s">
        <v>9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6"/>
    </row>
    <row r="80" spans="1:16" hidden="1">
      <c r="A80" s="25" t="s">
        <v>10</v>
      </c>
      <c r="B80" s="5" t="s">
        <v>11</v>
      </c>
      <c r="C80" s="5" t="s">
        <v>12</v>
      </c>
      <c r="D80" s="5" t="s">
        <v>13</v>
      </c>
      <c r="E80" s="5" t="s">
        <v>14</v>
      </c>
      <c r="F80" s="5" t="s">
        <v>15</v>
      </c>
      <c r="G80" s="5" t="s">
        <v>16</v>
      </c>
      <c r="H80" s="5" t="s">
        <v>17</v>
      </c>
      <c r="I80" s="5" t="s">
        <v>18</v>
      </c>
      <c r="J80" s="5" t="s">
        <v>19</v>
      </c>
      <c r="K80" s="5" t="s">
        <v>20</v>
      </c>
      <c r="L80" s="5" t="s">
        <v>21</v>
      </c>
      <c r="M80" s="5" t="s">
        <v>22</v>
      </c>
      <c r="N80" s="15"/>
      <c r="O80" s="7" t="s">
        <v>49</v>
      </c>
      <c r="P80" s="16"/>
    </row>
    <row r="81" spans="1:16" hidden="1">
      <c r="A81" s="25">
        <v>2017</v>
      </c>
      <c r="B81" s="29">
        <v>1</v>
      </c>
      <c r="C81" s="29">
        <v>1</v>
      </c>
      <c r="D81" s="29">
        <v>4</v>
      </c>
      <c r="E81" s="29">
        <v>1</v>
      </c>
      <c r="F81" s="29">
        <v>2</v>
      </c>
      <c r="G81" s="29">
        <v>1</v>
      </c>
      <c r="H81" s="29">
        <v>1</v>
      </c>
      <c r="I81" s="29">
        <v>1</v>
      </c>
      <c r="J81" s="29">
        <v>2</v>
      </c>
      <c r="K81" s="29">
        <v>2</v>
      </c>
      <c r="L81" s="29">
        <v>3</v>
      </c>
      <c r="M81" s="29">
        <v>1</v>
      </c>
      <c r="N81" s="33"/>
      <c r="O81" s="34">
        <f>SUM(B81:N81)</f>
        <v>20</v>
      </c>
      <c r="P81" s="16"/>
    </row>
    <row r="82" spans="1:16" hidden="1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9"/>
    </row>
    <row r="83" spans="1:16" hidden="1"/>
    <row r="84" spans="1:16" hidden="1">
      <c r="A84" s="10"/>
      <c r="B84" s="31" t="s">
        <v>65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/>
    </row>
    <row r="85" spans="1:16" hidden="1">
      <c r="A85" s="13" t="s">
        <v>1</v>
      </c>
      <c r="B85" s="14" t="s">
        <v>57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/>
    </row>
    <row r="86" spans="1:16" hidden="1">
      <c r="A86" s="13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6"/>
    </row>
    <row r="87" spans="1:16" hidden="1">
      <c r="A87" s="13"/>
      <c r="B87" s="15" t="s">
        <v>9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6"/>
    </row>
    <row r="88" spans="1:16" hidden="1">
      <c r="A88" s="25" t="s">
        <v>10</v>
      </c>
      <c r="B88" s="5" t="s">
        <v>11</v>
      </c>
      <c r="C88" s="5" t="s">
        <v>12</v>
      </c>
      <c r="D88" s="5" t="s">
        <v>13</v>
      </c>
      <c r="E88" s="5" t="s">
        <v>14</v>
      </c>
      <c r="F88" s="5" t="s">
        <v>15</v>
      </c>
      <c r="G88" s="5" t="s">
        <v>16</v>
      </c>
      <c r="H88" s="5" t="s">
        <v>17</v>
      </c>
      <c r="I88" s="5" t="s">
        <v>18</v>
      </c>
      <c r="J88" s="5" t="s">
        <v>19</v>
      </c>
      <c r="K88" s="5" t="s">
        <v>20</v>
      </c>
      <c r="L88" s="5" t="s">
        <v>21</v>
      </c>
      <c r="M88" s="5" t="s">
        <v>22</v>
      </c>
      <c r="N88" s="15"/>
      <c r="O88" s="7" t="s">
        <v>49</v>
      </c>
      <c r="P88" s="16"/>
    </row>
    <row r="89" spans="1:16" hidden="1">
      <c r="A89" s="25">
        <v>2017</v>
      </c>
      <c r="B89" s="29">
        <v>50</v>
      </c>
      <c r="C89" s="29">
        <v>100</v>
      </c>
      <c r="D89" s="29">
        <v>100</v>
      </c>
      <c r="E89" s="29">
        <v>100</v>
      </c>
      <c r="F89" s="29">
        <v>100</v>
      </c>
      <c r="G89" s="29">
        <v>100</v>
      </c>
      <c r="H89" s="29">
        <v>50</v>
      </c>
      <c r="I89" s="29">
        <v>100</v>
      </c>
      <c r="J89" s="29">
        <v>100</v>
      </c>
      <c r="K89" s="29">
        <v>100</v>
      </c>
      <c r="L89" s="29">
        <v>50</v>
      </c>
      <c r="M89" s="29">
        <v>50</v>
      </c>
      <c r="N89" s="33"/>
      <c r="O89" s="34">
        <f>SUM(B89:N89)</f>
        <v>1000</v>
      </c>
      <c r="P89" s="16"/>
    </row>
    <row r="90" spans="1:16" hidden="1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9"/>
    </row>
    <row r="91" spans="1:16" hidden="1"/>
    <row r="92" spans="1:16" hidden="1">
      <c r="A92" s="10"/>
      <c r="B92" s="31" t="s">
        <v>39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2"/>
    </row>
    <row r="93" spans="1:16" hidden="1">
      <c r="A93" s="13" t="s">
        <v>1</v>
      </c>
      <c r="B93" s="14" t="s">
        <v>26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6"/>
    </row>
    <row r="94" spans="1:16" hidden="1">
      <c r="A94" s="13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6"/>
    </row>
    <row r="95" spans="1:16" hidden="1">
      <c r="A95" s="13"/>
      <c r="B95" s="15" t="s">
        <v>9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</row>
    <row r="96" spans="1:16" hidden="1">
      <c r="A96" s="25" t="s">
        <v>10</v>
      </c>
      <c r="B96" s="5" t="s">
        <v>11</v>
      </c>
      <c r="C96" s="5" t="s">
        <v>12</v>
      </c>
      <c r="D96" s="5" t="s">
        <v>13</v>
      </c>
      <c r="E96" s="5" t="s">
        <v>14</v>
      </c>
      <c r="F96" s="5" t="s">
        <v>15</v>
      </c>
      <c r="G96" s="5" t="s">
        <v>16</v>
      </c>
      <c r="H96" s="5" t="s">
        <v>17</v>
      </c>
      <c r="I96" s="5" t="s">
        <v>18</v>
      </c>
      <c r="J96" s="5" t="s">
        <v>19</v>
      </c>
      <c r="K96" s="5" t="s">
        <v>20</v>
      </c>
      <c r="L96" s="5" t="s">
        <v>21</v>
      </c>
      <c r="M96" s="5" t="s">
        <v>22</v>
      </c>
      <c r="N96" s="15"/>
      <c r="O96" s="7" t="s">
        <v>49</v>
      </c>
      <c r="P96" s="16"/>
    </row>
    <row r="97" spans="1:16" hidden="1">
      <c r="A97" s="25">
        <v>2017</v>
      </c>
      <c r="B97" s="29">
        <v>0</v>
      </c>
      <c r="C97" s="29">
        <v>4</v>
      </c>
      <c r="D97" s="29">
        <v>4</v>
      </c>
      <c r="E97" s="29">
        <v>2</v>
      </c>
      <c r="F97" s="29">
        <v>4</v>
      </c>
      <c r="G97" s="29">
        <v>2</v>
      </c>
      <c r="H97" s="29">
        <v>2</v>
      </c>
      <c r="I97" s="29">
        <v>4</v>
      </c>
      <c r="J97" s="29">
        <v>2</v>
      </c>
      <c r="K97" s="29">
        <v>4</v>
      </c>
      <c r="L97" s="29">
        <v>4</v>
      </c>
      <c r="M97" s="29">
        <v>2</v>
      </c>
      <c r="N97" s="15"/>
      <c r="O97" s="34">
        <f>SUM(B97:N97)</f>
        <v>34</v>
      </c>
      <c r="P97" s="16"/>
    </row>
    <row r="98" spans="1:16" hidden="1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</row>
    <row r="99" spans="1:16" hidden="1"/>
    <row r="100" spans="1:16" hidden="1">
      <c r="A100" s="10"/>
      <c r="B100" s="31" t="s">
        <v>40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2"/>
    </row>
    <row r="101" spans="1:16" hidden="1">
      <c r="A101" s="13" t="s">
        <v>1</v>
      </c>
      <c r="B101" s="14" t="s">
        <v>41</v>
      </c>
      <c r="C101" s="15"/>
      <c r="D101" s="15"/>
      <c r="E101" s="15"/>
      <c r="F101" s="40"/>
      <c r="G101" s="38" t="s">
        <v>66</v>
      </c>
      <c r="H101" s="40"/>
      <c r="I101" s="15"/>
      <c r="J101" s="15"/>
      <c r="K101" s="15"/>
      <c r="L101" s="15"/>
      <c r="M101" s="15"/>
      <c r="N101" s="15"/>
      <c r="O101" s="15"/>
      <c r="P101" s="16"/>
    </row>
    <row r="102" spans="1:16" hidden="1">
      <c r="A102" s="13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</row>
    <row r="103" spans="1:16" hidden="1">
      <c r="A103" s="13"/>
      <c r="B103" s="15" t="s">
        <v>9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</row>
    <row r="104" spans="1:16" hidden="1">
      <c r="A104" s="25" t="s">
        <v>10</v>
      </c>
      <c r="B104" s="5" t="s">
        <v>11</v>
      </c>
      <c r="C104" s="5" t="s">
        <v>12</v>
      </c>
      <c r="D104" s="5" t="s">
        <v>13</v>
      </c>
      <c r="E104" s="5" t="s">
        <v>14</v>
      </c>
      <c r="F104" s="5" t="s">
        <v>15</v>
      </c>
      <c r="G104" s="5" t="s">
        <v>16</v>
      </c>
      <c r="H104" s="5" t="s">
        <v>17</v>
      </c>
      <c r="I104" s="5" t="s">
        <v>18</v>
      </c>
      <c r="J104" s="5" t="s">
        <v>19</v>
      </c>
      <c r="K104" s="5" t="s">
        <v>20</v>
      </c>
      <c r="L104" s="5" t="s">
        <v>21</v>
      </c>
      <c r="M104" s="5" t="s">
        <v>22</v>
      </c>
      <c r="N104" s="15"/>
      <c r="O104" s="7" t="s">
        <v>49</v>
      </c>
      <c r="P104" s="16"/>
    </row>
    <row r="105" spans="1:16" hidden="1">
      <c r="A105" s="25">
        <v>2017</v>
      </c>
      <c r="B105" s="29">
        <v>0</v>
      </c>
      <c r="C105" s="29">
        <v>2</v>
      </c>
      <c r="D105" s="29">
        <v>2</v>
      </c>
      <c r="E105" s="29">
        <v>2</v>
      </c>
      <c r="F105" s="29">
        <v>2</v>
      </c>
      <c r="G105" s="29">
        <v>2</v>
      </c>
      <c r="H105" s="29">
        <v>2</v>
      </c>
      <c r="I105" s="29">
        <v>2</v>
      </c>
      <c r="J105" s="29">
        <v>2</v>
      </c>
      <c r="K105" s="29">
        <v>2</v>
      </c>
      <c r="L105" s="29">
        <v>2</v>
      </c>
      <c r="M105" s="29">
        <v>0</v>
      </c>
      <c r="N105" s="15"/>
      <c r="O105" s="34">
        <f>SUM(B105:N105)</f>
        <v>20</v>
      </c>
      <c r="P105" s="16"/>
    </row>
    <row r="106" spans="1:16" hidden="1">
      <c r="A106" s="13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6"/>
    </row>
    <row r="107" spans="1:16" hidden="1">
      <c r="A107" s="13" t="s">
        <v>1</v>
      </c>
      <c r="B107" s="14" t="s">
        <v>42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6"/>
    </row>
    <row r="108" spans="1:16" hidden="1">
      <c r="A108" s="13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6"/>
    </row>
    <row r="109" spans="1:16" hidden="1">
      <c r="A109" s="13"/>
      <c r="B109" s="15" t="s">
        <v>9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6"/>
    </row>
    <row r="110" spans="1:16" hidden="1">
      <c r="A110" s="25" t="s">
        <v>10</v>
      </c>
      <c r="B110" s="5" t="s">
        <v>11</v>
      </c>
      <c r="C110" s="5" t="s">
        <v>12</v>
      </c>
      <c r="D110" s="5" t="s">
        <v>13</v>
      </c>
      <c r="E110" s="5" t="s">
        <v>14</v>
      </c>
      <c r="F110" s="5" t="s">
        <v>15</v>
      </c>
      <c r="G110" s="5" t="s">
        <v>16</v>
      </c>
      <c r="H110" s="5" t="s">
        <v>17</v>
      </c>
      <c r="I110" s="5" t="s">
        <v>18</v>
      </c>
      <c r="J110" s="5" t="s">
        <v>19</v>
      </c>
      <c r="K110" s="5" t="s">
        <v>20</v>
      </c>
      <c r="L110" s="5" t="s">
        <v>21</v>
      </c>
      <c r="M110" s="5" t="s">
        <v>22</v>
      </c>
      <c r="N110" s="15"/>
      <c r="O110" s="7" t="s">
        <v>49</v>
      </c>
      <c r="P110" s="16"/>
    </row>
    <row r="111" spans="1:16" hidden="1">
      <c r="A111" s="25">
        <v>2017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1</v>
      </c>
      <c r="M111" s="29">
        <v>0</v>
      </c>
      <c r="N111" s="15"/>
      <c r="O111" s="34">
        <f>SUM(B111:N111)</f>
        <v>1</v>
      </c>
      <c r="P111" s="16"/>
    </row>
    <row r="112" spans="1:16" hidden="1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9"/>
    </row>
    <row r="113" spans="1:16" hidden="1"/>
    <row r="114" spans="1:16" hidden="1">
      <c r="A114" s="10"/>
      <c r="B114" s="31" t="s">
        <v>43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2"/>
    </row>
    <row r="115" spans="1:16" hidden="1">
      <c r="A115" s="13" t="s">
        <v>1</v>
      </c>
      <c r="B115" s="14" t="s">
        <v>44</v>
      </c>
      <c r="C115" s="15"/>
      <c r="D115" s="15"/>
      <c r="E115" s="15"/>
      <c r="F115" s="15"/>
      <c r="G115" s="38" t="s">
        <v>63</v>
      </c>
      <c r="H115" s="15"/>
      <c r="I115" s="15"/>
      <c r="J115" s="15"/>
      <c r="K115" s="15"/>
      <c r="L115" s="15"/>
      <c r="M115" s="15"/>
      <c r="N115" s="15"/>
      <c r="O115" s="15"/>
      <c r="P115" s="16"/>
    </row>
    <row r="116" spans="1:16" hidden="1">
      <c r="A116" s="13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6"/>
    </row>
    <row r="117" spans="1:16" hidden="1">
      <c r="A117" s="13"/>
      <c r="B117" s="15" t="s">
        <v>9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6"/>
    </row>
    <row r="118" spans="1:16" hidden="1">
      <c r="A118" s="25" t="s">
        <v>10</v>
      </c>
      <c r="B118" s="5" t="s">
        <v>11</v>
      </c>
      <c r="C118" s="5" t="s">
        <v>12</v>
      </c>
      <c r="D118" s="5" t="s">
        <v>13</v>
      </c>
      <c r="E118" s="5" t="s">
        <v>14</v>
      </c>
      <c r="F118" s="5" t="s">
        <v>15</v>
      </c>
      <c r="G118" s="5" t="s">
        <v>16</v>
      </c>
      <c r="H118" s="5" t="s">
        <v>17</v>
      </c>
      <c r="I118" s="5" t="s">
        <v>18</v>
      </c>
      <c r="J118" s="5" t="s">
        <v>19</v>
      </c>
      <c r="K118" s="5" t="s">
        <v>20</v>
      </c>
      <c r="L118" s="5" t="s">
        <v>21</v>
      </c>
      <c r="M118" s="5" t="s">
        <v>22</v>
      </c>
      <c r="N118" s="15"/>
      <c r="O118" s="7" t="s">
        <v>49</v>
      </c>
      <c r="P118" s="16"/>
    </row>
    <row r="119" spans="1:16" hidden="1">
      <c r="A119" s="25">
        <v>2017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5</v>
      </c>
      <c r="M119" s="29">
        <v>0</v>
      </c>
      <c r="N119" s="15"/>
      <c r="O119" s="34">
        <f>SUM(B119:N119)</f>
        <v>5</v>
      </c>
      <c r="P119" s="16"/>
    </row>
    <row r="120" spans="1:16" hidden="1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9"/>
    </row>
    <row r="121" spans="1:16" hidden="1"/>
    <row r="122" spans="1:16" hidden="1">
      <c r="A122" s="10"/>
      <c r="B122" s="31" t="s">
        <v>45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</row>
    <row r="123" spans="1:16" hidden="1">
      <c r="A123" s="13" t="s">
        <v>1</v>
      </c>
      <c r="B123" s="14" t="s">
        <v>46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6"/>
    </row>
    <row r="124" spans="1:16" hidden="1">
      <c r="A124" s="13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6"/>
    </row>
    <row r="125" spans="1:16" hidden="1">
      <c r="A125" s="13"/>
      <c r="B125" s="15" t="s">
        <v>9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6"/>
    </row>
    <row r="126" spans="1:16" hidden="1">
      <c r="A126" s="25" t="s">
        <v>10</v>
      </c>
      <c r="B126" s="5" t="s">
        <v>11</v>
      </c>
      <c r="C126" s="5" t="s">
        <v>12</v>
      </c>
      <c r="D126" s="5" t="s">
        <v>13</v>
      </c>
      <c r="E126" s="5" t="s">
        <v>14</v>
      </c>
      <c r="F126" s="5" t="s">
        <v>15</v>
      </c>
      <c r="G126" s="5" t="s">
        <v>16</v>
      </c>
      <c r="H126" s="5" t="s">
        <v>17</v>
      </c>
      <c r="I126" s="5" t="s">
        <v>18</v>
      </c>
      <c r="J126" s="5" t="s">
        <v>19</v>
      </c>
      <c r="K126" s="5" t="s">
        <v>20</v>
      </c>
      <c r="L126" s="5" t="s">
        <v>21</v>
      </c>
      <c r="M126" s="5" t="s">
        <v>22</v>
      </c>
      <c r="N126" s="15"/>
      <c r="O126" s="7" t="s">
        <v>49</v>
      </c>
      <c r="P126" s="16"/>
    </row>
    <row r="127" spans="1:16" hidden="1">
      <c r="A127" s="25">
        <v>2017</v>
      </c>
      <c r="B127" s="29">
        <v>0</v>
      </c>
      <c r="C127" s="29">
        <v>0</v>
      </c>
      <c r="D127" s="29">
        <v>1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15"/>
      <c r="O127" s="34">
        <f>SUM(B127:N127)</f>
        <v>1</v>
      </c>
      <c r="P127" s="16"/>
    </row>
    <row r="128" spans="1:16" hidden="1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9"/>
    </row>
    <row r="129" spans="1:17">
      <c r="A129" s="4" t="s">
        <v>8</v>
      </c>
      <c r="B129" s="30"/>
    </row>
    <row r="130" spans="1:17">
      <c r="A130" s="10"/>
      <c r="B130" s="53" t="s">
        <v>107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2"/>
    </row>
    <row r="131" spans="1:17">
      <c r="A131" s="13" t="s">
        <v>1</v>
      </c>
      <c r="B131" s="14" t="s">
        <v>105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6"/>
    </row>
    <row r="132" spans="1:17">
      <c r="A132" s="13"/>
      <c r="B132" s="86" t="s">
        <v>125</v>
      </c>
      <c r="C132" s="86"/>
      <c r="D132" s="86"/>
      <c r="E132" s="87" t="s">
        <v>126</v>
      </c>
      <c r="F132" s="87"/>
      <c r="G132" s="87"/>
      <c r="H132" s="88" t="s">
        <v>127</v>
      </c>
      <c r="I132" s="88"/>
      <c r="J132" s="88"/>
      <c r="K132" s="89" t="s">
        <v>128</v>
      </c>
      <c r="L132" s="89"/>
      <c r="M132" s="89"/>
      <c r="N132" s="15"/>
      <c r="O132" s="15"/>
      <c r="P132" s="16"/>
    </row>
    <row r="133" spans="1:17" ht="21">
      <c r="A133" s="78" t="s">
        <v>9</v>
      </c>
      <c r="B133" s="5" t="s">
        <v>11</v>
      </c>
      <c r="C133" s="5" t="s">
        <v>12</v>
      </c>
      <c r="D133" s="5" t="s">
        <v>13</v>
      </c>
      <c r="E133" s="5" t="s">
        <v>14</v>
      </c>
      <c r="F133" s="5" t="s">
        <v>15</v>
      </c>
      <c r="G133" s="5" t="s">
        <v>16</v>
      </c>
      <c r="H133" s="5" t="s">
        <v>17</v>
      </c>
      <c r="I133" s="5" t="s">
        <v>18</v>
      </c>
      <c r="J133" s="5" t="s">
        <v>19</v>
      </c>
      <c r="K133" s="5" t="s">
        <v>20</v>
      </c>
      <c r="L133" s="5" t="s">
        <v>21</v>
      </c>
      <c r="M133" s="5" t="s">
        <v>22</v>
      </c>
      <c r="N133" s="15"/>
      <c r="O133" s="7" t="s">
        <v>49</v>
      </c>
      <c r="P133" s="16"/>
    </row>
    <row r="134" spans="1:17">
      <c r="A134" s="49" t="s">
        <v>91</v>
      </c>
      <c r="B134" s="29">
        <v>0</v>
      </c>
      <c r="C134" s="29">
        <v>1</v>
      </c>
      <c r="D134" s="29">
        <v>0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15"/>
      <c r="O134" s="34">
        <f>SUM(B134:N134)</f>
        <v>1</v>
      </c>
      <c r="P134" s="16"/>
      <c r="Q134" s="50">
        <v>1</v>
      </c>
    </row>
    <row r="135" spans="1:17">
      <c r="A135" s="49" t="s">
        <v>88</v>
      </c>
      <c r="B135" s="52">
        <f>(B134*$Q$134)/$O$134</f>
        <v>0</v>
      </c>
      <c r="C135" s="52">
        <f t="shared" ref="C135:M135" si="7">(C134*$Q$134)/$O$134</f>
        <v>1</v>
      </c>
      <c r="D135" s="52">
        <f t="shared" si="7"/>
        <v>0</v>
      </c>
      <c r="E135" s="52">
        <f t="shared" si="7"/>
        <v>0</v>
      </c>
      <c r="F135" s="52">
        <f t="shared" si="7"/>
        <v>0</v>
      </c>
      <c r="G135" s="52">
        <f t="shared" si="7"/>
        <v>0</v>
      </c>
      <c r="H135" s="52">
        <f t="shared" si="7"/>
        <v>0</v>
      </c>
      <c r="I135" s="52">
        <f t="shared" si="7"/>
        <v>0</v>
      </c>
      <c r="J135" s="52">
        <f t="shared" si="7"/>
        <v>0</v>
      </c>
      <c r="K135" s="52">
        <f t="shared" si="7"/>
        <v>0</v>
      </c>
      <c r="L135" s="52">
        <f t="shared" si="7"/>
        <v>0</v>
      </c>
      <c r="M135" s="52">
        <f t="shared" si="7"/>
        <v>0</v>
      </c>
      <c r="N135" s="33"/>
      <c r="O135" s="39">
        <f>SUM(B135:N135)</f>
        <v>1</v>
      </c>
      <c r="P135" s="16"/>
    </row>
    <row r="136" spans="1:17">
      <c r="A136" s="49" t="s">
        <v>89</v>
      </c>
      <c r="B136" s="51">
        <v>0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1">
        <v>0</v>
      </c>
      <c r="M136" s="51">
        <v>0</v>
      </c>
      <c r="N136" s="33"/>
      <c r="O136" s="61">
        <f>SUM(B136:N136)</f>
        <v>0</v>
      </c>
      <c r="P136" s="16"/>
    </row>
    <row r="137" spans="1:17">
      <c r="A137" s="49" t="s">
        <v>90</v>
      </c>
      <c r="B137" s="6">
        <f>(B136*$Q$134)/$O$134</f>
        <v>0</v>
      </c>
      <c r="C137" s="6">
        <f t="shared" ref="C137:M137" si="8">(C136*$Q$134)/$O$134</f>
        <v>0</v>
      </c>
      <c r="D137" s="6">
        <f t="shared" si="8"/>
        <v>0</v>
      </c>
      <c r="E137" s="6">
        <f t="shared" si="8"/>
        <v>0</v>
      </c>
      <c r="F137" s="6">
        <f t="shared" si="8"/>
        <v>0</v>
      </c>
      <c r="G137" s="6">
        <f t="shared" si="8"/>
        <v>0</v>
      </c>
      <c r="H137" s="6">
        <f t="shared" si="8"/>
        <v>0</v>
      </c>
      <c r="I137" s="6">
        <f t="shared" si="8"/>
        <v>0</v>
      </c>
      <c r="J137" s="6">
        <f t="shared" si="8"/>
        <v>0</v>
      </c>
      <c r="K137" s="6">
        <f t="shared" si="8"/>
        <v>0</v>
      </c>
      <c r="L137" s="6">
        <f t="shared" si="8"/>
        <v>0</v>
      </c>
      <c r="M137" s="6">
        <f t="shared" si="8"/>
        <v>0</v>
      </c>
      <c r="N137" s="33"/>
      <c r="O137" s="39">
        <f>SUM(B137:N137)</f>
        <v>0</v>
      </c>
      <c r="P137" s="16"/>
    </row>
    <row r="138" spans="1:17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9"/>
    </row>
  </sheetData>
  <mergeCells count="14">
    <mergeCell ref="B52:D52"/>
    <mergeCell ref="E52:G52"/>
    <mergeCell ref="H52:J52"/>
    <mergeCell ref="K52:M52"/>
    <mergeCell ref="B132:D132"/>
    <mergeCell ref="E132:G132"/>
    <mergeCell ref="H132:J132"/>
    <mergeCell ref="K132:M132"/>
    <mergeCell ref="A1:P2"/>
    <mergeCell ref="A3:P3"/>
    <mergeCell ref="B17:D17"/>
    <mergeCell ref="E17:G17"/>
    <mergeCell ref="H17:J17"/>
    <mergeCell ref="K17:M17"/>
  </mergeCells>
  <pageMargins left="0.23" right="0.17" top="0.22" bottom="0.22" header="0.2" footer="0.2"/>
  <pageSetup scale="64" fitToHeight="0" orientation="landscape"/>
  <ignoredErrors>
    <ignoredError sqref="O19:O24 O54:O57 O134:O137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40"/>
  </sheetPr>
  <dimension ref="A1"/>
  <sheetViews>
    <sheetView zoomScale="125" zoomScaleNormal="125" zoomScalePageLayoutView="125" workbookViewId="0"/>
  </sheetViews>
  <sheetFormatPr baseColWidth="10" defaultRowHeight="15"/>
  <sheetData/>
  <phoneticPr fontId="9" type="noConversion"/>
  <pageMargins left="0.25" right="0.25" top="0.75" bottom="0.75" header="0.3" footer="0.3"/>
  <pageSetup scale="7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Metas Procesos Anteproyecto</vt:lpstr>
      <vt:lpstr>Metas Procesos Modificación</vt:lpstr>
      <vt:lpstr>Metas Procesos</vt:lpstr>
      <vt:lpstr>Metas Programa PyA de V</vt:lpstr>
      <vt:lpstr>Metas Redes de Mujeres</vt:lpstr>
      <vt:lpstr>Metas Nuevas Masculinidades</vt:lpstr>
      <vt:lpstr>Metas Proyecto de Vida</vt:lpstr>
      <vt:lpstr>Metas Redes Indígenas</vt:lpstr>
      <vt:lpstr>Gráficos Avances</vt:lpstr>
      <vt:lpstr>'Metas Nuevas Masculinidades'!Área_de_impresión</vt:lpstr>
      <vt:lpstr>'Metas Procesos'!Área_de_impresión</vt:lpstr>
      <vt:lpstr>'Metas Programa PyA de V'!Área_de_impresión</vt:lpstr>
      <vt:lpstr>'Metas Proyecto de Vida'!Área_de_impresión</vt:lpstr>
      <vt:lpstr>'Metas Redes de Mujeres'!Área_de_impresión</vt:lpstr>
      <vt:lpstr>'Metas Redes Indígenas'!Área_de_impresión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Educación</dc:creator>
  <cp:lastModifiedBy>ADMINISTRACION</cp:lastModifiedBy>
  <cp:lastPrinted>2018-01-17T14:26:09Z</cp:lastPrinted>
  <dcterms:created xsi:type="dcterms:W3CDTF">2017-02-21T17:02:49Z</dcterms:created>
  <dcterms:modified xsi:type="dcterms:W3CDTF">2018-01-17T14:26:15Z</dcterms:modified>
</cp:coreProperties>
</file>