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9915"/>
  </bookViews>
  <sheets>
    <sheet name="FF" sheetId="1" r:id="rId1"/>
  </sheets>
  <externalReferences>
    <externalReference r:id="rId2"/>
    <externalReference r:id="rId3"/>
  </externalReferenc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C19" i="1"/>
  <c r="E17" i="1"/>
  <c r="D17" i="1"/>
  <c r="C17" i="1"/>
  <c r="E16" i="1"/>
  <c r="D16" i="1"/>
  <c r="C16" i="1"/>
  <c r="E15" i="1"/>
  <c r="D15" i="1"/>
  <c r="C15" i="1"/>
  <c r="E12" i="1" l="1"/>
  <c r="E11" i="1"/>
  <c r="D12" i="1"/>
  <c r="D11" i="1"/>
  <c r="C12" i="1"/>
  <c r="C11" i="1"/>
  <c r="E3" i="1" l="1"/>
  <c r="E14" i="1" l="1"/>
  <c r="E24" i="1" s="1"/>
  <c r="D14" i="1"/>
  <c r="D3" i="1"/>
  <c r="C14" i="1"/>
  <c r="C3" i="1"/>
  <c r="D24" i="1" l="1"/>
  <c r="C24" i="1"/>
</calcChain>
</file>

<file path=xl/sharedStrings.xml><?xml version="1.0" encoding="utf-8"?>
<sst xmlns="http://schemas.openxmlformats.org/spreadsheetml/2006/main" count="32" uniqueCount="31">
  <si>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</si>
  <si>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</si>
  <si>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</si>
  <si>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</si>
  <si>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</si>
  <si>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</si>
  <si>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</si>
  <si>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</si>
  <si>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</si>
  <si>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</si>
  <si>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</si>
  <si>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</si>
  <si>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</si>
  <si>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</si>
  <si>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</si>
  <si>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</si>
  <si>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</si>
  <si>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</si>
  <si>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</si>
  <si>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</si>
  <si>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</si>
  <si>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</si>
  <si>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</si>
  <si>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</si>
  <si>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</si>
  <si>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Nombre del ente público
Flujo de Fondos
Del 01 DE ENERO al 31 DE MARZO DE 2018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</si>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</sst>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Alignment="1" applyProtection="1">
      <alignment vertical="top" wrapText="1"/>
      <protection locked="0"/>
    </xf>
    <xf numFmtId="4" fontId="4" fillId="0" borderId="0" xfId="2" applyNumberFormat="1" applyFont="1" applyAlignment="1" applyProtection="1">
      <alignment vertical="top"/>
      <protection locked="0"/>
    </xf>
    <xf numFmtId="4" fontId="4" fillId="0" borderId="0" xfId="2" applyNumberFormat="1" applyFont="1" applyAlignment="1" applyProtection="1">
      <alignment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21_EAI_1801_MLEO_MU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22_EAEPE_1801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</sheetNames>
    <sheetDataSet>
      <sheetData sheetId="0">
        <row r="17">
          <cell r="C17">
            <v>6554704.0799999991</v>
          </cell>
          <cell r="F17">
            <v>2184901.36</v>
          </cell>
          <cell r="G17">
            <v>1638676.02</v>
          </cell>
        </row>
        <row r="18">
          <cell r="C18">
            <v>3000000</v>
          </cell>
          <cell r="F18">
            <v>3002361</v>
          </cell>
          <cell r="G18">
            <v>3002361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  <sheetName val="CTG"/>
      <sheetName val="CA"/>
      <sheetName val="CFG"/>
    </sheetNames>
    <sheetDataSet>
      <sheetData sheetId="0">
        <row r="6">
          <cell r="C6">
            <v>3297403.6283999998</v>
          </cell>
          <cell r="F6">
            <v>854793.76</v>
          </cell>
          <cell r="G6">
            <v>854793.76</v>
          </cell>
        </row>
        <row r="7">
          <cell r="C7">
            <v>3010000</v>
          </cell>
          <cell r="F7">
            <v>299999.96999999997</v>
          </cell>
          <cell r="G7">
            <v>299999.96999999997</v>
          </cell>
        </row>
        <row r="8">
          <cell r="C8">
            <v>559173.38636624988</v>
          </cell>
          <cell r="F8">
            <v>5728.18</v>
          </cell>
          <cell r="G8">
            <v>5728.18</v>
          </cell>
        </row>
        <row r="9">
          <cell r="C9">
            <v>816000</v>
          </cell>
          <cell r="F9">
            <v>176192.27000000002</v>
          </cell>
          <cell r="G9">
            <v>176192.27000000002</v>
          </cell>
        </row>
        <row r="10">
          <cell r="C10">
            <v>837730.88511729997</v>
          </cell>
          <cell r="F10">
            <v>195813.37</v>
          </cell>
          <cell r="G10">
            <v>195813.37</v>
          </cell>
        </row>
        <row r="11">
          <cell r="C11">
            <v>0</v>
          </cell>
          <cell r="F11">
            <v>0</v>
          </cell>
          <cell r="G11">
            <v>0</v>
          </cell>
        </row>
        <row r="12">
          <cell r="C12">
            <v>0</v>
          </cell>
          <cell r="F12">
            <v>0</v>
          </cell>
          <cell r="G12">
            <v>0</v>
          </cell>
        </row>
        <row r="14">
          <cell r="C14">
            <v>54500</v>
          </cell>
          <cell r="F14">
            <v>2129.34</v>
          </cell>
          <cell r="G14">
            <v>2129.34</v>
          </cell>
        </row>
        <row r="15">
          <cell r="C15">
            <v>9000</v>
          </cell>
          <cell r="F15">
            <v>0</v>
          </cell>
          <cell r="G15">
            <v>0</v>
          </cell>
        </row>
        <row r="16">
          <cell r="C16">
            <v>0</v>
          </cell>
          <cell r="F16">
            <v>0</v>
          </cell>
          <cell r="G16">
            <v>0</v>
          </cell>
        </row>
        <row r="17">
          <cell r="C17">
            <v>1500</v>
          </cell>
          <cell r="F17">
            <v>0</v>
          </cell>
          <cell r="G17">
            <v>0</v>
          </cell>
        </row>
        <row r="18">
          <cell r="C18">
            <v>0</v>
          </cell>
          <cell r="F18">
            <v>0</v>
          </cell>
          <cell r="G18">
            <v>0</v>
          </cell>
        </row>
        <row r="19">
          <cell r="C19">
            <v>37500</v>
          </cell>
          <cell r="F19">
            <v>6500</v>
          </cell>
          <cell r="G19">
            <v>6500</v>
          </cell>
        </row>
        <row r="20">
          <cell r="C20"/>
          <cell r="F20"/>
          <cell r="G20">
            <v>0</v>
          </cell>
        </row>
        <row r="21">
          <cell r="C21"/>
          <cell r="F21"/>
          <cell r="G21">
            <v>0</v>
          </cell>
        </row>
        <row r="22">
          <cell r="C22">
            <v>10000</v>
          </cell>
          <cell r="F22">
            <v>0</v>
          </cell>
          <cell r="G22">
            <v>0</v>
          </cell>
        </row>
        <row r="24">
          <cell r="C24">
            <v>88000</v>
          </cell>
          <cell r="F24">
            <v>15910.36</v>
          </cell>
          <cell r="G24">
            <v>15910.36</v>
          </cell>
        </row>
        <row r="25">
          <cell r="C25">
            <v>5000</v>
          </cell>
          <cell r="F25">
            <v>1740</v>
          </cell>
          <cell r="G25">
            <v>1740</v>
          </cell>
        </row>
        <row r="26">
          <cell r="C26">
            <v>394900</v>
          </cell>
          <cell r="F26">
            <v>92733.48</v>
          </cell>
          <cell r="G26">
            <v>92733.48</v>
          </cell>
        </row>
        <row r="27">
          <cell r="C27">
            <v>31000</v>
          </cell>
          <cell r="F27">
            <v>19754.010000000002</v>
          </cell>
          <cell r="G27">
            <v>19754.010000000002</v>
          </cell>
        </row>
        <row r="28">
          <cell r="C28">
            <v>41500</v>
          </cell>
          <cell r="F28">
            <v>3196</v>
          </cell>
          <cell r="G28">
            <v>3196</v>
          </cell>
        </row>
        <row r="29">
          <cell r="C29">
            <v>116000</v>
          </cell>
          <cell r="F29">
            <v>9207.5</v>
          </cell>
          <cell r="G29">
            <v>9207.5</v>
          </cell>
        </row>
        <row r="30">
          <cell r="C30">
            <v>9500</v>
          </cell>
          <cell r="F30">
            <v>259</v>
          </cell>
          <cell r="G30">
            <v>259</v>
          </cell>
        </row>
        <row r="31">
          <cell r="C31">
            <v>130910</v>
          </cell>
          <cell r="F31">
            <v>12131.9</v>
          </cell>
          <cell r="G31">
            <v>12131.9</v>
          </cell>
        </row>
        <row r="32">
          <cell r="C32">
            <v>83586.217713511011</v>
          </cell>
          <cell r="F32">
            <v>18514</v>
          </cell>
          <cell r="G32">
            <v>18514</v>
          </cell>
        </row>
        <row r="44">
          <cell r="C44">
            <v>5000</v>
          </cell>
          <cell r="F44">
            <v>0</v>
          </cell>
          <cell r="G44">
            <v>0</v>
          </cell>
        </row>
        <row r="45">
          <cell r="C45">
            <v>3500</v>
          </cell>
          <cell r="F45">
            <v>0</v>
          </cell>
          <cell r="G45">
            <v>0</v>
          </cell>
        </row>
        <row r="46">
          <cell r="C46">
            <v>0</v>
          </cell>
          <cell r="F46">
            <v>0</v>
          </cell>
          <cell r="G46">
            <v>0</v>
          </cell>
        </row>
        <row r="47">
          <cell r="C47">
            <v>0</v>
          </cell>
          <cell r="F47">
            <v>0</v>
          </cell>
          <cell r="G47">
            <v>0</v>
          </cell>
        </row>
        <row r="48">
          <cell r="C48"/>
          <cell r="F48"/>
          <cell r="G48">
            <v>0</v>
          </cell>
        </row>
        <row r="49">
          <cell r="C49">
            <v>0</v>
          </cell>
          <cell r="F49">
            <v>0</v>
          </cell>
          <cell r="G49">
            <v>0</v>
          </cell>
        </row>
        <row r="50">
          <cell r="C50"/>
          <cell r="F50"/>
          <cell r="G50">
            <v>0</v>
          </cell>
        </row>
        <row r="51">
          <cell r="C51"/>
          <cell r="F51"/>
          <cell r="G51">
            <v>0</v>
          </cell>
        </row>
        <row r="52">
          <cell r="C52">
            <v>13000</v>
          </cell>
          <cell r="F52">
            <v>10150</v>
          </cell>
          <cell r="G52">
            <v>10150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tabSelected="1" topLeftCell="A13" workbookViewId="0">
      <selection activeCell="A32" sqref="A32"/>
    </sheetView>
  </sheetViews>
  <sheetFormatPr baseColWidth="10" defaultRowHeight="11.25" x14ac:dyDescent="0.2"/>
  <cols>
    <col min="1" max="1" width="2.7109375" style="1" customWidth="1"/>
    <col min="2" max="2" width="37" style="1" customWidth="1"/>
    <col min="3" max="4" width="17.7109375" style="1" customWidth="1"/>
    <col min="5" max="5" width="10.42578125" style="1" bestFit="1" customWidth="1"/>
    <col min="6" max="16384" width="11.42578125" style="1"/>
  </cols>
  <sheetData>
    <row r="1" spans="1:5" ht="39.950000000000003" customHeight="1" x14ac:dyDescent="0.2">
      <c r="A1" s="19" t="s">
        <v>25</v>
      </c>
      <c r="B1" s="20"/>
      <c r="C1" s="20"/>
      <c r="D1" s="20"/>
      <c r="E1" s="21"/>
    </row>
    <row r="2" spans="1:5" ht="22.5" x14ac:dyDescent="0.2">
      <c r="A2" s="22" t="s">
        <v>21</v>
      </c>
      <c r="B2" s="23"/>
      <c r="C2" s="18" t="s">
        <v>23</v>
      </c>
      <c r="D2" s="18" t="s">
        <v>22</v>
      </c>
      <c r="E2" s="18" t="s">
        <v>24</v>
      </c>
    </row>
    <row r="3" spans="1:5" x14ac:dyDescent="0.2">
      <c r="A3" s="15" t="s">
        <v>0</v>
      </c>
      <c r="B3" s="16"/>
      <c r="C3" s="3">
        <f>SUM(C4:C13)</f>
        <v>9554704.0799999982</v>
      </c>
      <c r="D3" s="3">
        <f t="shared" ref="D3" si="0">SUM(D4:D13)</f>
        <v>5187262.3599999994</v>
      </c>
      <c r="E3" s="4">
        <f>SUM(E4:E13)</f>
        <v>4641037.0199999996</v>
      </c>
    </row>
    <row r="4" spans="1:5" x14ac:dyDescent="0.2">
      <c r="A4" s="5"/>
      <c r="B4" s="13" t="s">
        <v>1</v>
      </c>
      <c r="C4" s="6"/>
      <c r="D4" s="6"/>
      <c r="E4" s="7"/>
    </row>
    <row r="5" spans="1:5" x14ac:dyDescent="0.2">
      <c r="A5" s="5"/>
      <c r="B5" s="13" t="s">
        <v>2</v>
      </c>
      <c r="C5" s="6"/>
      <c r="D5" s="6"/>
      <c r="E5" s="7"/>
    </row>
    <row r="6" spans="1:5" x14ac:dyDescent="0.2">
      <c r="A6" s="5"/>
      <c r="B6" s="13" t="s">
        <v>3</v>
      </c>
      <c r="C6" s="6"/>
      <c r="D6" s="6"/>
      <c r="E6" s="7"/>
    </row>
    <row r="7" spans="1:5" x14ac:dyDescent="0.2">
      <c r="A7" s="5"/>
      <c r="B7" s="13" t="s">
        <v>4</v>
      </c>
      <c r="C7" s="6"/>
      <c r="D7" s="6"/>
      <c r="E7" s="7"/>
    </row>
    <row r="8" spans="1:5" x14ac:dyDescent="0.2">
      <c r="A8" s="5"/>
      <c r="B8" s="13" t="s">
        <v>5</v>
      </c>
      <c r="C8" s="6"/>
      <c r="D8" s="6"/>
      <c r="E8" s="7"/>
    </row>
    <row r="9" spans="1:5" x14ac:dyDescent="0.2">
      <c r="A9" s="5"/>
      <c r="B9" s="13" t="s">
        <v>6</v>
      </c>
      <c r="C9" s="6"/>
      <c r="D9" s="6"/>
      <c r="E9" s="7"/>
    </row>
    <row r="10" spans="1:5" x14ac:dyDescent="0.2">
      <c r="A10" s="5"/>
      <c r="B10" s="13" t="s">
        <v>7</v>
      </c>
      <c r="C10" s="6"/>
      <c r="D10" s="6"/>
      <c r="E10" s="7"/>
    </row>
    <row r="11" spans="1:5" x14ac:dyDescent="0.2">
      <c r="A11" s="5"/>
      <c r="B11" s="13" t="s">
        <v>8</v>
      </c>
      <c r="C11" s="6">
        <f>+[1]EAI!C17</f>
        <v>6554704.0799999991</v>
      </c>
      <c r="D11" s="6">
        <f>+[1]EAI!F17</f>
        <v>2184901.36</v>
      </c>
      <c r="E11" s="7">
        <f>+[1]EAI!G17</f>
        <v>1638676.02</v>
      </c>
    </row>
    <row r="12" spans="1:5" x14ac:dyDescent="0.2">
      <c r="A12" s="5"/>
      <c r="B12" s="13" t="s">
        <v>9</v>
      </c>
      <c r="C12" s="6">
        <f>+[1]EAI!C18</f>
        <v>3000000</v>
      </c>
      <c r="D12" s="6">
        <f>+[1]EAI!F18</f>
        <v>3002361</v>
      </c>
      <c r="E12" s="7">
        <f>+[1]EAI!G18</f>
        <v>3002361</v>
      </c>
    </row>
    <row r="13" spans="1:5" x14ac:dyDescent="0.2">
      <c r="A13" s="8"/>
      <c r="B13" s="13" t="s">
        <v>10</v>
      </c>
      <c r="C13" s="6"/>
      <c r="D13" s="6"/>
      <c r="E13" s="7"/>
    </row>
    <row r="14" spans="1:5" x14ac:dyDescent="0.2">
      <c r="A14" s="17" t="s">
        <v>11</v>
      </c>
      <c r="B14" s="2"/>
      <c r="C14" s="9">
        <f>SUM(C15:C23)</f>
        <v>9554704.1175970603</v>
      </c>
      <c r="D14" s="9">
        <f t="shared" ref="D14:E14" si="1">SUM(D15:D23)</f>
        <v>1724753.14</v>
      </c>
      <c r="E14" s="7">
        <f t="shared" si="1"/>
        <v>1724753.14</v>
      </c>
    </row>
    <row r="15" spans="1:5" x14ac:dyDescent="0.2">
      <c r="A15" s="5"/>
      <c r="B15" s="13" t="s">
        <v>12</v>
      </c>
      <c r="C15" s="6">
        <f>+SUM([2]COG!C6:C12)</f>
        <v>8520307.8998835497</v>
      </c>
      <c r="D15" s="6">
        <f>+SUM([2]COG!F6:F12)</f>
        <v>1532527.5499999998</v>
      </c>
      <c r="E15" s="7">
        <f>+SUM([2]COG!G6:G12)</f>
        <v>1532527.5499999998</v>
      </c>
    </row>
    <row r="16" spans="1:5" x14ac:dyDescent="0.2">
      <c r="A16" s="5"/>
      <c r="B16" s="13" t="s">
        <v>13</v>
      </c>
      <c r="C16" s="6">
        <f>+SUM([2]COG!C14:C22)</f>
        <v>112500</v>
      </c>
      <c r="D16" s="6">
        <f>+SUM([2]COG!F14:F22)</f>
        <v>8629.34</v>
      </c>
      <c r="E16" s="7">
        <f>+SUM([2]COG!G14:G22)</f>
        <v>8629.34</v>
      </c>
    </row>
    <row r="17" spans="1:6" x14ac:dyDescent="0.2">
      <c r="A17" s="5"/>
      <c r="B17" s="13" t="s">
        <v>14</v>
      </c>
      <c r="C17" s="6">
        <f>+SUM([2]COG!C24:C32)</f>
        <v>900396.21771351097</v>
      </c>
      <c r="D17" s="6">
        <f>+SUM([2]COG!F24:F32)</f>
        <v>173446.25</v>
      </c>
      <c r="E17" s="7">
        <f>+SUM([2]COG!G24:G32)</f>
        <v>173446.25</v>
      </c>
    </row>
    <row r="18" spans="1:6" x14ac:dyDescent="0.2">
      <c r="A18" s="5"/>
      <c r="B18" s="13" t="s">
        <v>9</v>
      </c>
      <c r="C18" s="6"/>
      <c r="D18" s="6"/>
      <c r="E18" s="7"/>
    </row>
    <row r="19" spans="1:6" x14ac:dyDescent="0.2">
      <c r="A19" s="5"/>
      <c r="B19" s="13" t="s">
        <v>15</v>
      </c>
      <c r="C19" s="6">
        <f>+SUM([2]COG!C44:C52)</f>
        <v>21500</v>
      </c>
      <c r="D19" s="6">
        <f>+SUM([2]COG!F44:F52)</f>
        <v>10150</v>
      </c>
      <c r="E19" s="7">
        <f>+SUM([2]COG!G44:G52)</f>
        <v>10150</v>
      </c>
    </row>
    <row r="20" spans="1:6" x14ac:dyDescent="0.2">
      <c r="A20" s="5"/>
      <c r="B20" s="13" t="s">
        <v>16</v>
      </c>
      <c r="C20" s="6"/>
      <c r="D20" s="6"/>
      <c r="E20" s="7"/>
    </row>
    <row r="21" spans="1:6" x14ac:dyDescent="0.2">
      <c r="A21" s="5"/>
      <c r="B21" s="13" t="s">
        <v>17</v>
      </c>
      <c r="C21" s="6"/>
      <c r="D21" s="6"/>
      <c r="E21" s="7"/>
    </row>
    <row r="22" spans="1:6" x14ac:dyDescent="0.2">
      <c r="A22" s="5"/>
      <c r="B22" s="13" t="s">
        <v>18</v>
      </c>
      <c r="C22" s="6"/>
      <c r="D22" s="6"/>
      <c r="E22" s="7"/>
    </row>
    <row r="23" spans="1:6" x14ac:dyDescent="0.2">
      <c r="A23" s="5"/>
      <c r="B23" s="13" t="s">
        <v>19</v>
      </c>
      <c r="C23" s="6"/>
      <c r="D23" s="6"/>
      <c r="E23" s="7"/>
    </row>
    <row r="24" spans="1:6" x14ac:dyDescent="0.2">
      <c r="A24" s="10"/>
      <c r="B24" s="14" t="s">
        <v>20</v>
      </c>
      <c r="C24" s="11">
        <f>C3-C14</f>
        <v>-3.7597062066197395E-2</v>
      </c>
      <c r="D24" s="11">
        <f>D3-D14</f>
        <v>3462509.2199999997</v>
      </c>
      <c r="E24" s="12">
        <f>E3-E14</f>
        <v>2916283.88</v>
      </c>
    </row>
    <row r="28" spans="1:6" ht="33.75" x14ac:dyDescent="0.2">
      <c r="B28" s="24" t="s">
        <v>26</v>
      </c>
      <c r="C28" s="24"/>
      <c r="D28" s="25"/>
      <c r="E28" s="25"/>
      <c r="F28" s="25"/>
    </row>
    <row r="29" spans="1:6" x14ac:dyDescent="0.2">
      <c r="B29" s="24"/>
      <c r="C29" s="24"/>
      <c r="D29" s="25"/>
      <c r="E29" s="25"/>
      <c r="F29" s="25"/>
    </row>
    <row r="30" spans="1:6" x14ac:dyDescent="0.2">
      <c r="B30" s="24" t="s">
        <v>27</v>
      </c>
      <c r="C30" s="24"/>
      <c r="D30" s="25"/>
      <c r="E30" s="25"/>
    </row>
    <row r="31" spans="1:6" ht="22.5" x14ac:dyDescent="0.2">
      <c r="B31" s="24" t="s">
        <v>29</v>
      </c>
      <c r="C31" s="24"/>
      <c r="D31" s="25"/>
      <c r="E31" s="25"/>
    </row>
    <row r="32" spans="1:6" x14ac:dyDescent="0.2">
      <c r="B32" s="25" t="s">
        <v>28</v>
      </c>
    </row>
    <row r="33" spans="2:2" ht="22.5" x14ac:dyDescent="0.2">
      <c r="B33" s="26" t="s">
        <v>30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SK CONTADORES</cp:lastModifiedBy>
  <cp:lastPrinted>2018-04-13T08:40:55Z</cp:lastPrinted>
  <dcterms:created xsi:type="dcterms:W3CDTF">2017-12-20T04:54:53Z</dcterms:created>
  <dcterms:modified xsi:type="dcterms:W3CDTF">2018-04-13T08:40:59Z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