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600" windowHeight="7995"/>
  </bookViews>
  <sheets>
    <sheet name="ECSF" sheetId="4" r:id="rId1"/>
  </sheets>
  <externalReferences>
    <externalReference r:id="rId2"/>
  </externalReferences>
  <definedNames>
    <definedName name="_xlnm._FilterDatabase" localSheetId="0" hidden="1">ECSF!$A$2:$C$58</definedName>
  </definedNames>
  <calcPr calcId="145621"/>
</workbook>
</file>

<file path=xl/calcChain.xml><?xml version="1.0" encoding="utf-8"?>
<calcChain xmlns="http://schemas.openxmlformats.org/spreadsheetml/2006/main">
  <c r="C51" i="4" l="1"/>
  <c r="B50" i="4"/>
  <c r="C45" i="4"/>
  <c r="C26" i="4"/>
  <c r="B16" i="4"/>
  <c r="C53" i="4"/>
  <c r="C52" i="4"/>
  <c r="C47" i="4"/>
  <c r="C46" i="4"/>
  <c r="C33" i="4"/>
  <c r="C32" i="4"/>
  <c r="C31" i="4"/>
  <c r="C30" i="4"/>
  <c r="C29" i="4"/>
  <c r="C28" i="4"/>
  <c r="C27" i="4"/>
  <c r="C22" i="4"/>
  <c r="C21" i="4"/>
  <c r="C20" i="4"/>
  <c r="C19" i="4"/>
  <c r="C18" i="4"/>
  <c r="C16" i="4"/>
  <c r="C15" i="4"/>
  <c r="C14" i="4"/>
  <c r="C7" i="4"/>
  <c r="C6" i="4"/>
  <c r="C5" i="4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<sst xmlns="http://schemas.openxmlformats.org/spreadsheetml/2006/main" count="58" uniqueCount="58">
  <si>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</si>
  <si>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</si>
  <si>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</si>
  <si>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</si>
  <si>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</si>
  <si>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</si>
  <si>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</si>
  <si>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</si>
  <si>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</si>
  <si>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</si>
  <si>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</si>
  <si>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</si>
  <si>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</si>
  <si>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</si>
  <si>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</si>
  <si>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</si>
  <si>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</si>
  <si>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</si>
  <si>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</si>
  <si>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</si>
  <si>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</si>
  <si>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</si>
  <si>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</si>
  <si>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</si>
  <si>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</si>
  <si>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</si>
  <si>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</si>
  <si>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</si>
  <si>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</si>
  <si>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</si>
  <si>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</si>
  <si>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</si>
  <si>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</si>
  <si>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</si>
  <si>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</si>
  <si>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</si>
  <si>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</si>
  <si>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</si>
  <si>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</si>
  <si>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</si>
  <si>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</si>
  <si>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</si>
  <si>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</si>
  <si>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</si>
  <si>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</si>
  <si>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</si>
  <si>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</si>
  <si>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</si>
  <si>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</si>
  <si>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</si>
  <si>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</si>
  <si>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</si>
  <si>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INSTITUTO MUNICIPAL DE LAS MUJERES
Estado de Cambios en la Situación Financiera
Del 01 de Enero al 31 de Marzo de 2018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</si>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</sst>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166" fontId="3" fillId="0" borderId="0" xfId="9" applyNumberFormat="1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11_ESF_1801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</sheetNames>
    <sheetDataSet>
      <sheetData sheetId="0">
        <row r="5">
          <cell r="B5">
            <v>4113035.31</v>
          </cell>
          <cell r="C5">
            <v>1274453.8999999999</v>
          </cell>
          <cell r="F5">
            <v>261510.28000000003</v>
          </cell>
          <cell r="G5">
            <v>338261.07</v>
          </cell>
        </row>
        <row r="6">
          <cell r="B6">
            <v>546225.31999999995</v>
          </cell>
          <cell r="C6">
            <v>-0.02</v>
          </cell>
          <cell r="F6">
            <v>0</v>
          </cell>
        </row>
        <row r="7">
          <cell r="B7">
            <v>0</v>
          </cell>
          <cell r="C7">
            <v>0</v>
          </cell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7">
          <cell r="B17">
            <v>25922</v>
          </cell>
          <cell r="C17">
            <v>25922</v>
          </cell>
        </row>
        <row r="18">
          <cell r="B18">
            <v>22338658.140000001</v>
          </cell>
          <cell r="C18">
            <v>22338658.140000001</v>
          </cell>
        </row>
        <row r="19">
          <cell r="B19">
            <v>4431645.7699999996</v>
          </cell>
          <cell r="C19">
            <v>4920732.7700000005</v>
          </cell>
        </row>
        <row r="20">
          <cell r="B20">
            <v>16286.4</v>
          </cell>
          <cell r="C20">
            <v>8732.4</v>
          </cell>
        </row>
        <row r="21">
          <cell r="B21">
            <v>-4059251.62</v>
          </cell>
          <cell r="C21">
            <v>-4018919.54</v>
          </cell>
        </row>
        <row r="22">
          <cell r="B22">
            <v>0</v>
          </cell>
          <cell r="C22">
            <v>0</v>
          </cell>
        </row>
        <row r="23">
          <cell r="B23">
            <v>0</v>
          </cell>
          <cell r="C23">
            <v>0</v>
          </cell>
        </row>
        <row r="31">
          <cell r="F31">
            <v>1242756.1200000001</v>
          </cell>
          <cell r="G31">
            <v>1246550.98</v>
          </cell>
        </row>
        <row r="32">
          <cell r="F32">
            <v>22320098.140000001</v>
          </cell>
          <cell r="G32">
            <v>22320098.140000001</v>
          </cell>
        </row>
        <row r="33">
          <cell r="F33">
            <v>0</v>
          </cell>
          <cell r="G33">
            <v>0</v>
          </cell>
        </row>
        <row r="36">
          <cell r="F36">
            <v>3113011.07</v>
          </cell>
          <cell r="G36">
            <v>-776012.19</v>
          </cell>
        </row>
        <row r="37">
          <cell r="F37">
            <v>475145.71</v>
          </cell>
          <cell r="G37">
            <v>1420681.65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tabSelected="1" topLeftCell="A42" zoomScaleNormal="100" zoomScaleSheetLayoutView="80" workbookViewId="0">
      <selection activeCell="B63" sqref="B63"/>
    </sheetView>
  </sheetViews>
  <sheetFormatPr baseColWidth="10" defaultRowHeight="11.25" x14ac:dyDescent="0.2"/>
  <cols>
    <col min="1" max="1" width="75.83203125" style="3" customWidth="1"/>
    <col min="2" max="2" width="25.83203125" style="3" customWidth="1"/>
    <col min="3" max="3" width="25.83203125" style="7" customWidth="1"/>
    <col min="4" max="16384" width="12" style="4"/>
  </cols>
  <sheetData>
    <row r="1" spans="1:4" ht="39.950000000000003" customHeight="1" x14ac:dyDescent="0.2">
      <c r="A1" s="24" t="s">
        <v>52</v>
      </c>
      <c r="B1" s="25"/>
      <c r="C1" s="26"/>
    </row>
    <row r="2" spans="1:4" s="5" customFormat="1" ht="15" customHeight="1" x14ac:dyDescent="0.2">
      <c r="A2" s="20"/>
      <c r="B2" s="21" t="s">
        <v>12</v>
      </c>
      <c r="C2" s="22" t="s">
        <v>13</v>
      </c>
    </row>
    <row r="3" spans="1:4" s="6" customFormat="1" x14ac:dyDescent="0.2">
      <c r="A3" s="17" t="s">
        <v>0</v>
      </c>
      <c r="B3" s="18"/>
      <c r="C3" s="19"/>
    </row>
    <row r="4" spans="1:4" ht="12.75" customHeight="1" x14ac:dyDescent="0.2">
      <c r="A4" s="8" t="s">
        <v>7</v>
      </c>
      <c r="B4" s="9"/>
      <c r="C4" s="10"/>
    </row>
    <row r="5" spans="1:4" x14ac:dyDescent="0.2">
      <c r="A5" s="11" t="s">
        <v>14</v>
      </c>
      <c r="B5" s="9"/>
      <c r="C5" s="10">
        <f>+[1]ESF!B5-[1]ESF!C5</f>
        <v>2838581.41</v>
      </c>
    </row>
    <row r="6" spans="1:4" x14ac:dyDescent="0.2">
      <c r="A6" s="11" t="s">
        <v>15</v>
      </c>
      <c r="B6" s="9"/>
      <c r="C6" s="10">
        <f>+[1]ESF!B6-[1]ESF!C6</f>
        <v>546225.34</v>
      </c>
    </row>
    <row r="7" spans="1:4" x14ac:dyDescent="0.2">
      <c r="A7" s="11" t="s">
        <v>16</v>
      </c>
      <c r="B7" s="9"/>
      <c r="C7" s="10">
        <f>+[1]ESF!B7-[1]ESF!C7</f>
        <v>0</v>
      </c>
    </row>
    <row r="8" spans="1:4" x14ac:dyDescent="0.2">
      <c r="A8" s="11" t="s">
        <v>1</v>
      </c>
      <c r="B8" s="9"/>
      <c r="C8" s="10"/>
    </row>
    <row r="9" spans="1:4" x14ac:dyDescent="0.2">
      <c r="A9" s="11" t="s">
        <v>2</v>
      </c>
      <c r="B9" s="9"/>
      <c r="C9" s="10"/>
    </row>
    <row r="10" spans="1:4" x14ac:dyDescent="0.2">
      <c r="A10" s="11" t="s">
        <v>17</v>
      </c>
      <c r="B10" s="9"/>
      <c r="C10" s="10"/>
    </row>
    <row r="11" spans="1:4" x14ac:dyDescent="0.2">
      <c r="A11" s="11" t="s">
        <v>18</v>
      </c>
      <c r="B11" s="9"/>
      <c r="C11" s="10"/>
    </row>
    <row r="12" spans="1:4" x14ac:dyDescent="0.2">
      <c r="A12" s="11"/>
      <c r="B12" s="9"/>
      <c r="C12" s="10"/>
    </row>
    <row r="13" spans="1:4" x14ac:dyDescent="0.2">
      <c r="A13" s="8" t="s">
        <v>8</v>
      </c>
      <c r="B13" s="9"/>
      <c r="C13" s="10"/>
    </row>
    <row r="14" spans="1:4" x14ac:dyDescent="0.2">
      <c r="A14" s="11" t="s">
        <v>19</v>
      </c>
      <c r="B14" s="9"/>
      <c r="C14" s="10">
        <f>+[1]ESF!B16-[1]ESF!C16</f>
        <v>0</v>
      </c>
    </row>
    <row r="15" spans="1:4" x14ac:dyDescent="0.2">
      <c r="A15" s="11" t="s">
        <v>20</v>
      </c>
      <c r="B15" s="9"/>
      <c r="C15" s="10">
        <f>+[1]ESF!B17-[1]ESF!C17</f>
        <v>0</v>
      </c>
    </row>
    <row r="16" spans="1:4" x14ac:dyDescent="0.2">
      <c r="A16" s="11" t="s">
        <v>21</v>
      </c>
      <c r="B16" s="9">
        <f>-(+[1]ESF!B19-[1]ESF!C19)</f>
        <v>489087.00000000093</v>
      </c>
      <c r="C16" s="10">
        <f>+[1]ESF!B18-[1]ESF!C18</f>
        <v>0</v>
      </c>
      <c r="D16" s="27"/>
    </row>
    <row r="17" spans="1:3" x14ac:dyDescent="0.2">
      <c r="A17" s="11" t="s">
        <v>22</v>
      </c>
      <c r="B17" s="9"/>
      <c r="C17" s="10"/>
    </row>
    <row r="18" spans="1:3" x14ac:dyDescent="0.2">
      <c r="A18" s="11" t="s">
        <v>23</v>
      </c>
      <c r="B18" s="9"/>
      <c r="C18" s="10">
        <f>+[1]ESF!B20-[1]ESF!C20</f>
        <v>7554</v>
      </c>
    </row>
    <row r="19" spans="1:3" x14ac:dyDescent="0.2">
      <c r="A19" s="11" t="s">
        <v>24</v>
      </c>
      <c r="B19" s="9"/>
      <c r="C19" s="10">
        <f>+[1]ESF!B21-[1]ESF!C21</f>
        <v>-40332.080000000075</v>
      </c>
    </row>
    <row r="20" spans="1:3" x14ac:dyDescent="0.2">
      <c r="A20" s="11" t="s">
        <v>25</v>
      </c>
      <c r="B20" s="9"/>
      <c r="C20" s="10">
        <f>+[1]ESF!B22-[1]ESF!C22</f>
        <v>0</v>
      </c>
    </row>
    <row r="21" spans="1:3" x14ac:dyDescent="0.2">
      <c r="A21" s="11" t="s">
        <v>26</v>
      </c>
      <c r="B21" s="9"/>
      <c r="C21" s="10">
        <f>+[1]ESF!B23-[1]ESF!C23</f>
        <v>0</v>
      </c>
    </row>
    <row r="22" spans="1:3" x14ac:dyDescent="0.2">
      <c r="A22" s="11" t="s">
        <v>27</v>
      </c>
      <c r="B22" s="9"/>
      <c r="C22" s="10">
        <f>+[1]ESF!B25-[1]ESF!C25</f>
        <v>0</v>
      </c>
    </row>
    <row r="23" spans="1:3" s="6" customFormat="1" x14ac:dyDescent="0.2">
      <c r="A23" s="23"/>
      <c r="B23" s="12"/>
      <c r="C23" s="13"/>
    </row>
    <row r="24" spans="1:3" s="6" customFormat="1" x14ac:dyDescent="0.2">
      <c r="A24" s="17" t="s">
        <v>3</v>
      </c>
      <c r="B24" s="12"/>
      <c r="C24" s="13"/>
    </row>
    <row r="25" spans="1:3" x14ac:dyDescent="0.2">
      <c r="A25" s="8" t="s">
        <v>9</v>
      </c>
      <c r="B25" s="9"/>
      <c r="C25" s="10"/>
    </row>
    <row r="26" spans="1:3" x14ac:dyDescent="0.2">
      <c r="A26" s="11" t="s">
        <v>28</v>
      </c>
      <c r="B26" s="9"/>
      <c r="C26" s="10">
        <f>-([1]ESF!F5-[1]ESF!G5)</f>
        <v>76750.789999999979</v>
      </c>
    </row>
    <row r="27" spans="1:3" x14ac:dyDescent="0.2">
      <c r="A27" s="11" t="s">
        <v>29</v>
      </c>
      <c r="B27" s="9"/>
      <c r="C27" s="10">
        <f>+[1]ESF!F6-[1]ESF!G6</f>
        <v>0</v>
      </c>
    </row>
    <row r="28" spans="1:3" x14ac:dyDescent="0.2">
      <c r="A28" s="11" t="s">
        <v>30</v>
      </c>
      <c r="B28" s="9"/>
      <c r="C28" s="10">
        <f>+[1]ESF!F7-[1]ESF!G7</f>
        <v>0</v>
      </c>
    </row>
    <row r="29" spans="1:3" x14ac:dyDescent="0.2">
      <c r="A29" s="11" t="s">
        <v>31</v>
      </c>
      <c r="B29" s="9"/>
      <c r="C29" s="10">
        <f>+[1]ESF!F8-[1]ESF!G8</f>
        <v>0</v>
      </c>
    </row>
    <row r="30" spans="1:3" x14ac:dyDescent="0.2">
      <c r="A30" s="11" t="s">
        <v>32</v>
      </c>
      <c r="B30" s="9"/>
      <c r="C30" s="10">
        <f>+[1]ESF!F9-[1]ESF!G9</f>
        <v>0</v>
      </c>
    </row>
    <row r="31" spans="1:3" x14ac:dyDescent="0.2">
      <c r="A31" s="11" t="s">
        <v>33</v>
      </c>
      <c r="B31" s="9"/>
      <c r="C31" s="10">
        <f>+[1]ESF!F10-[1]ESF!G10</f>
        <v>0</v>
      </c>
    </row>
    <row r="32" spans="1:3" x14ac:dyDescent="0.2">
      <c r="A32" s="11" t="s">
        <v>34</v>
      </c>
      <c r="B32" s="9"/>
      <c r="C32" s="10">
        <f>+[1]ESF!F11-[1]ESF!G11</f>
        <v>0</v>
      </c>
    </row>
    <row r="33" spans="1:3" x14ac:dyDescent="0.2">
      <c r="A33" s="11" t="s">
        <v>35</v>
      </c>
      <c r="B33" s="9"/>
      <c r="C33" s="10">
        <f>+[1]ESF!F12-[1]ESF!G12</f>
        <v>0</v>
      </c>
    </row>
    <row r="34" spans="1:3" x14ac:dyDescent="0.2">
      <c r="A34" s="11"/>
      <c r="B34" s="9"/>
      <c r="C34" s="10"/>
    </row>
    <row r="35" spans="1:3" x14ac:dyDescent="0.2">
      <c r="A35" s="8" t="s">
        <v>10</v>
      </c>
      <c r="B35" s="9"/>
      <c r="C35" s="10"/>
    </row>
    <row r="36" spans="1:3" x14ac:dyDescent="0.2">
      <c r="A36" s="11" t="s">
        <v>36</v>
      </c>
      <c r="B36" s="9"/>
      <c r="C36" s="10"/>
    </row>
    <row r="37" spans="1:3" x14ac:dyDescent="0.2">
      <c r="A37" s="11" t="s">
        <v>37</v>
      </c>
      <c r="B37" s="9"/>
      <c r="C37" s="10"/>
    </row>
    <row r="38" spans="1:3" x14ac:dyDescent="0.2">
      <c r="A38" s="11" t="s">
        <v>38</v>
      </c>
      <c r="B38" s="9"/>
      <c r="C38" s="10"/>
    </row>
    <row r="39" spans="1:3" x14ac:dyDescent="0.2">
      <c r="A39" s="11" t="s">
        <v>39</v>
      </c>
      <c r="B39" s="9"/>
      <c r="C39" s="10"/>
    </row>
    <row r="40" spans="1:3" x14ac:dyDescent="0.2">
      <c r="A40" s="11" t="s">
        <v>40</v>
      </c>
      <c r="B40" s="9"/>
      <c r="C40" s="10"/>
    </row>
    <row r="41" spans="1:3" x14ac:dyDescent="0.2">
      <c r="A41" s="11" t="s">
        <v>41</v>
      </c>
      <c r="B41" s="9"/>
      <c r="C41" s="10"/>
    </row>
    <row r="42" spans="1:3" x14ac:dyDescent="0.2">
      <c r="A42" s="11"/>
      <c r="B42" s="9"/>
      <c r="C42" s="10"/>
    </row>
    <row r="43" spans="1:3" s="6" customFormat="1" x14ac:dyDescent="0.2">
      <c r="A43" s="17" t="s">
        <v>50</v>
      </c>
      <c r="B43" s="12"/>
      <c r="C43" s="13"/>
    </row>
    <row r="44" spans="1:3" x14ac:dyDescent="0.2">
      <c r="A44" s="8" t="s">
        <v>11</v>
      </c>
      <c r="B44" s="9"/>
      <c r="C44" s="10"/>
    </row>
    <row r="45" spans="1:3" x14ac:dyDescent="0.2">
      <c r="A45" s="11" t="s">
        <v>4</v>
      </c>
      <c r="B45" s="9"/>
      <c r="C45" s="10">
        <f>-([1]ESF!F31-[1]ESF!G31)</f>
        <v>3794.8599999998696</v>
      </c>
    </row>
    <row r="46" spans="1:3" x14ac:dyDescent="0.2">
      <c r="A46" s="11" t="s">
        <v>42</v>
      </c>
      <c r="B46" s="9"/>
      <c r="C46" s="10">
        <f>+[1]ESF!F32-[1]ESF!G32</f>
        <v>0</v>
      </c>
    </row>
    <row r="47" spans="1:3" x14ac:dyDescent="0.2">
      <c r="A47" s="11" t="s">
        <v>43</v>
      </c>
      <c r="B47" s="9"/>
      <c r="C47" s="10">
        <f>+[1]ESF!F33-[1]ESF!G33</f>
        <v>0</v>
      </c>
    </row>
    <row r="48" spans="1:3" x14ac:dyDescent="0.2">
      <c r="A48" s="11"/>
      <c r="B48" s="9"/>
      <c r="C48" s="10"/>
    </row>
    <row r="49" spans="1:5" x14ac:dyDescent="0.2">
      <c r="A49" s="8" t="s">
        <v>51</v>
      </c>
      <c r="B49" s="9"/>
      <c r="C49" s="10"/>
    </row>
    <row r="50" spans="1:5" x14ac:dyDescent="0.2">
      <c r="A50" s="11" t="s">
        <v>44</v>
      </c>
      <c r="B50" s="9">
        <f>+[1]ESF!F36-[1]ESF!G36</f>
        <v>3889023.26</v>
      </c>
      <c r="C50" s="10"/>
    </row>
    <row r="51" spans="1:5" x14ac:dyDescent="0.2">
      <c r="A51" s="11" t="s">
        <v>45</v>
      </c>
      <c r="B51" s="9"/>
      <c r="C51" s="10">
        <f>-([1]ESF!F37-[1]ESF!G37)</f>
        <v>945535.94</v>
      </c>
      <c r="D51" s="27"/>
    </row>
    <row r="52" spans="1:5" x14ac:dyDescent="0.2">
      <c r="A52" s="11" t="s">
        <v>5</v>
      </c>
      <c r="B52" s="9"/>
      <c r="C52" s="10">
        <f>+[1]ESF!F38-[1]ESF!G38</f>
        <v>0</v>
      </c>
    </row>
    <row r="53" spans="1:5" x14ac:dyDescent="0.2">
      <c r="A53" s="11" t="s">
        <v>6</v>
      </c>
      <c r="B53" s="9"/>
      <c r="C53" s="10">
        <f>+[1]ESF!F39-[1]ESF!G39</f>
        <v>0</v>
      </c>
    </row>
    <row r="54" spans="1:5" x14ac:dyDescent="0.2">
      <c r="A54" s="11" t="s">
        <v>46</v>
      </c>
      <c r="B54" s="9"/>
      <c r="C54" s="10"/>
    </row>
    <row r="55" spans="1:5" x14ac:dyDescent="0.2">
      <c r="A55" s="11"/>
      <c r="B55" s="9"/>
      <c r="C55" s="10"/>
    </row>
    <row r="56" spans="1:5" x14ac:dyDescent="0.2">
      <c r="A56" s="8" t="s">
        <v>47</v>
      </c>
      <c r="B56" s="9"/>
      <c r="C56" s="10"/>
    </row>
    <row r="57" spans="1:5" x14ac:dyDescent="0.2">
      <c r="A57" s="11" t="s">
        <v>48</v>
      </c>
      <c r="B57" s="9"/>
      <c r="C57" s="10"/>
    </row>
    <row r="58" spans="1:5" x14ac:dyDescent="0.2">
      <c r="A58" s="14" t="s">
        <v>49</v>
      </c>
      <c r="B58" s="15"/>
      <c r="C58" s="16"/>
    </row>
    <row r="59" spans="1:5" x14ac:dyDescent="0.2">
      <c r="A59" s="1"/>
      <c r="B59" s="1"/>
      <c r="C59" s="2"/>
    </row>
    <row r="60" spans="1:5" ht="22.5" x14ac:dyDescent="0.2">
      <c r="A60" s="3" t="s">
        <v>53</v>
      </c>
      <c r="D60" s="7"/>
      <c r="E60" s="7"/>
    </row>
    <row r="61" spans="1:5" x14ac:dyDescent="0.2">
      <c r="D61" s="7"/>
      <c r="E61" s="7"/>
    </row>
    <row r="62" spans="1:5" x14ac:dyDescent="0.2">
      <c r="A62" s="3" t="s">
        <v>54</v>
      </c>
      <c r="B62" s="7" t="s">
        <v>55</v>
      </c>
      <c r="D62" s="7"/>
    </row>
    <row r="63" spans="1:5" ht="45" x14ac:dyDescent="0.2">
      <c r="A63" s="3" t="s">
        <v>56</v>
      </c>
      <c r="B63" s="28" t="s">
        <v>57</v>
      </c>
      <c r="D63" s="7"/>
    </row>
  </sheetData>
  <sheetProtection formatRows="0" autoFilter="0"/>
  <mergeCells count="1">
    <mergeCell ref="A1:C1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  <ignoredErrors>
    <ignoredError sqref="C5:C16 C26:C33 C45:C47 C51:C53 C18:C22 B16 B5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SK CONTADORES</cp:lastModifiedBy>
  <cp:lastPrinted>2018-04-13T07:29:30Z</cp:lastPrinted>
  <dcterms:created xsi:type="dcterms:W3CDTF">2012-12-11T20:26:08Z</dcterms:created>
  <dcterms:modified xsi:type="dcterms:W3CDTF">2018-04-13T07:30:35Z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