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Cuenta Pública Anual 2017\"/>
    </mc:Choice>
  </mc:AlternateContent>
  <bookViews>
    <workbookView xWindow="0" yWindow="0" windowWidth="20490" windowHeight="7335" firstSheet="1" activeTab="1"/>
  </bookViews>
  <sheets>
    <sheet name="Hoja1" sheetId="2" state="hidden" r:id="rId1"/>
    <sheet name="F5" sheetId="1" r:id="rId2"/>
  </sheets>
  <externalReferences>
    <externalReference r:id="rId3"/>
    <externalReference r:id="rId4"/>
  </externalReference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B33" i="1"/>
  <c r="C33" i="1"/>
  <c r="D33" i="1"/>
  <c r="E32" i="1" l="1"/>
  <c r="E34" i="1"/>
  <c r="D34" i="1"/>
  <c r="F34" i="1" l="1"/>
  <c r="B32" i="1" l="1"/>
  <c r="C36" i="1"/>
  <c r="B36" i="1"/>
  <c r="G36" i="1" s="1"/>
  <c r="B34" i="1" l="1"/>
  <c r="G34" i="1" s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5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C34" i="1"/>
  <c r="F25" i="1"/>
  <c r="E25" i="1"/>
  <c r="E37" i="1" s="1"/>
  <c r="E65" i="1" s="1"/>
  <c r="D25" i="1"/>
  <c r="C25" i="1"/>
  <c r="B25" i="1"/>
  <c r="F13" i="1"/>
  <c r="G13" i="1" s="1"/>
  <c r="E13" i="1"/>
  <c r="D13" i="1"/>
  <c r="C13" i="1"/>
  <c r="B13" i="1"/>
  <c r="G62" i="1" l="1"/>
  <c r="B60" i="1"/>
  <c r="F60" i="1"/>
  <c r="G60" i="1" s="1"/>
  <c r="G41" i="1"/>
  <c r="G70" i="1"/>
  <c r="B37" i="1"/>
  <c r="B65" i="1" s="1"/>
  <c r="G25" i="1"/>
  <c r="G50" i="1"/>
  <c r="C60" i="1"/>
  <c r="G55" i="1"/>
  <c r="D60" i="1"/>
  <c r="D32" i="1" l="1"/>
  <c r="D37" i="1" s="1"/>
  <c r="D65" i="1" s="1"/>
  <c r="C32" i="1"/>
  <c r="C37" i="1" s="1"/>
  <c r="C65" i="1" s="1"/>
  <c r="F32" i="1" l="1"/>
  <c r="F37" i="1" s="1"/>
  <c r="G33" i="1"/>
  <c r="G37" i="1" l="1"/>
  <c r="F65" i="1"/>
  <c r="G65" i="1" s="1"/>
  <c r="G32" i="1"/>
</calcChain>
</file>

<file path=xl/sharedStrings.xml><?xml version="1.0" encoding="utf-8"?>
<sst xmlns="http://schemas.openxmlformats.org/spreadsheetml/2006/main" count="77" uniqueCount="76">
  <si>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</si>
  <si>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</si>
  <si>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</si>
  <si>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</si>
  <si>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</si>
  <si>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</si>
  <si>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</si>
  <si>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</si>
  <si>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</si>
  <si>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</si>
  <si>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</si>
  <si>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</si>
  <si>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</si>
  <si>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</si>
  <si>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</si>
  <si>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</si>
  <si>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</si>
  <si>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</si>
  <si>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</si>
  <si>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</si>
  <si>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</si>
  <si>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</si>
  <si>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</si>
  <si>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</si>
  <si>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</si>
  <si>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</si>
  <si>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</si>
  <si>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</si>
  <si>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</si>
  <si>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</si>
  <si>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</si>
  <si>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</si>
  <si>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</si>
  <si>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</si>
  <si>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</si>
  <si>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</si>
  <si>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</si>
  <si>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</si>
  <si>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</si>
  <si>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</si>
  <si>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</si>
  <si>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</si>
  <si>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</si>
  <si>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</si>
  <si>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</si>
  <si>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</si>
  <si>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</si>
  <si>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</si>
  <si>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</si>
  <si>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</si>
  <si>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</si>
  <si>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</si>
  <si>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</si>
  <si>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</si>
  <si>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</si>
  <si>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</si>
  <si>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</si>
  <si>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</si>
  <si>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</si>
  <si>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</si>
  <si>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</si>
  <si>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</si>
  <si>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</si>
  <si>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</si>
  <si>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</si>
  <si>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</si>
  <si>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</si>
  <si>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</si>
  <si>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</si>
  <si>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</si>
  <si>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</si>
  <si>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_________________________</t>
  </si>
  <si>
    <t>DIRECTORA GENERAL
MONICA MACIEL MENDEZ MORALES</t>
  </si>
  <si>
    <t>ENCARGADO DE CUENTA PUBLICA
JORGE ENRIQUE HERRERA TOVAR</t>
  </si>
  <si>
    <t>Bajo protesta de decir verdad declaramos que los Estados Financieros y sus notas, son razonablemente correctos y son responsabilidad del emisor.</t>
  </si>
  <si>
    <t>INSTITUTO MUNICIPAL DE LAS MUJERES (a)
Estado Analítico de Ingresos Detallado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</si>
</sst>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Alignment="1">
      <alignment vertical="top" wrapText="1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0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Formatos_2017%202/0321_EAI_1701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45">
          <cell r="E45">
            <v>2018240</v>
          </cell>
          <cell r="F45">
            <v>500000</v>
          </cell>
          <cell r="G45">
            <v>3718240</v>
          </cell>
          <cell r="H45">
            <v>3718240</v>
          </cell>
          <cell r="I45">
            <v>3718240</v>
          </cell>
        </row>
        <row r="49">
          <cell r="E49">
            <v>6242575.1999999993</v>
          </cell>
          <cell r="F49">
            <v>59999.999999999069</v>
          </cell>
          <cell r="G49">
            <v>7159121.7999999989</v>
          </cell>
          <cell r="H49">
            <v>7159121.7999999989</v>
          </cell>
          <cell r="I49">
            <v>7159121.7999999989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45">
          <cell r="E45">
            <v>2018240</v>
          </cell>
        </row>
        <row r="50">
          <cell r="E50">
            <v>50400</v>
          </cell>
          <cell r="F5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topLeftCell="A22" workbookViewId="0">
      <selection activeCell="A36" sqref="A3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75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5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8260815.1999999993</v>
      </c>
      <c r="C32" s="10">
        <f>SUM(C33)</f>
        <v>559999.99999999907</v>
      </c>
      <c r="D32" s="10">
        <f>SUM(D33)</f>
        <v>10877361.799999999</v>
      </c>
      <c r="E32" s="10">
        <f>SUM(E33)</f>
        <v>10877361.799999999</v>
      </c>
      <c r="F32" s="10">
        <f>SUM(F33)</f>
        <v>10877361.799999999</v>
      </c>
      <c r="G32" s="10">
        <f>F32-B32</f>
        <v>2616546.5999999996</v>
      </c>
    </row>
    <row r="33" spans="1:7" x14ac:dyDescent="0.2">
      <c r="A33" s="12" t="s">
        <v>36</v>
      </c>
      <c r="B33" s="10">
        <f>+[1]EAI!E45+[1]EAI!E49</f>
        <v>8260815.1999999993</v>
      </c>
      <c r="C33" s="10">
        <f>+[1]EAI!F45+[1]EAI!F49</f>
        <v>559999.99999999907</v>
      </c>
      <c r="D33" s="10">
        <f>+[1]EAI!G45+[1]EAI!G49</f>
        <v>10877361.799999999</v>
      </c>
      <c r="E33" s="10">
        <f>+[1]EAI!H45+[1]EAI!H49</f>
        <v>10877361.799999999</v>
      </c>
      <c r="F33" s="10">
        <f>+[1]EAI!I45+[1]EAI!I49</f>
        <v>10877361.799999999</v>
      </c>
      <c r="G33" s="10">
        <f>F33-B33</f>
        <v>2616546.5999999996</v>
      </c>
    </row>
    <row r="34" spans="1:7" x14ac:dyDescent="0.2">
      <c r="A34" s="11" t="s">
        <v>37</v>
      </c>
      <c r="B34" s="10">
        <f>SUM(B35:B36)</f>
        <v>50400</v>
      </c>
      <c r="C34" s="10">
        <f t="shared" ref="C34" si="3">SUM(C35:C36)</f>
        <v>0</v>
      </c>
      <c r="D34" s="10">
        <f>SUM(D35:D36)</f>
        <v>50400</v>
      </c>
      <c r="E34" s="10">
        <f>SUM(E35:E36)</f>
        <v>37800</v>
      </c>
      <c r="F34" s="10">
        <f>SUM(F35:F36)</f>
        <v>37800</v>
      </c>
      <c r="G34" s="10">
        <f>F34-B34</f>
        <v>-12600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>
        <f>+[2]EAI!E50</f>
        <v>50400</v>
      </c>
      <c r="C36" s="10">
        <f>+[2]EAI!F50</f>
        <v>0</v>
      </c>
      <c r="D36" s="10">
        <v>50400</v>
      </c>
      <c r="E36" s="10">
        <v>37800</v>
      </c>
      <c r="F36" s="10">
        <v>37800</v>
      </c>
      <c r="G36" s="10">
        <f>F36-B36</f>
        <v>-12600</v>
      </c>
    </row>
    <row r="37" spans="1:7" x14ac:dyDescent="0.2">
      <c r="A37" s="9" t="s">
        <v>40</v>
      </c>
      <c r="B37" s="13">
        <f>SUM(B6:B13)+B25+B31+B32+B34</f>
        <v>8311215.1999999993</v>
      </c>
      <c r="C37" s="13">
        <f>SUM(C6:C13)+C25+C31+C32+C34</f>
        <v>559999.99999999907</v>
      </c>
      <c r="D37" s="13">
        <f>SUM(D6:D13)+D25+D31+D32+D34</f>
        <v>10927761.799999999</v>
      </c>
      <c r="E37" s="13">
        <f>SUM(E6:E13)+E25+E31+E32+E34</f>
        <v>10915161.799999999</v>
      </c>
      <c r="F37" s="13">
        <f>SUM(F6:F13)+F25+F31+F32+F34</f>
        <v>10915161.799999999</v>
      </c>
      <c r="G37" s="13">
        <f>F37-B37</f>
        <v>2603946.5999999996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4">SUM(C42:C49)</f>
        <v>0</v>
      </c>
      <c r="D41" s="10">
        <f t="shared" si="4"/>
        <v>0</v>
      </c>
      <c r="E41" s="10">
        <f t="shared" si="4"/>
        <v>0</v>
      </c>
      <c r="F41" s="10">
        <f t="shared" si="4"/>
        <v>0</v>
      </c>
      <c r="G41" s="10">
        <f t="shared" ref="G41:G70" si="5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5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5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5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5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5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5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5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5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5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5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5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5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5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5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5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5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5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5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5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5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8311215.1999999993</v>
      </c>
      <c r="C65" s="13">
        <f>C37+C60+C62</f>
        <v>559999.99999999907</v>
      </c>
      <c r="D65" s="13">
        <f>D37+D60+D62</f>
        <v>10927761.799999999</v>
      </c>
      <c r="E65" s="13">
        <f>E37+E60+E62</f>
        <v>10915161.799999999</v>
      </c>
      <c r="F65" s="13">
        <f>F37+F60+F62</f>
        <v>10915161.799999999</v>
      </c>
      <c r="G65" s="13">
        <f>F65-B65</f>
        <v>2603946.5999999996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5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5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5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4" spans="1:7" x14ac:dyDescent="0.2">
      <c r="A74" s="27" t="s">
        <v>74</v>
      </c>
    </row>
    <row r="76" spans="1:7" x14ac:dyDescent="0.2">
      <c r="A76" s="23" t="s">
        <v>71</v>
      </c>
    </row>
    <row r="77" spans="1:7" ht="22.5" x14ac:dyDescent="0.2">
      <c r="A77" s="24" t="s">
        <v>72</v>
      </c>
    </row>
    <row r="78" spans="1:7" x14ac:dyDescent="0.2">
      <c r="A78" s="25"/>
    </row>
    <row r="81" spans="1:1" x14ac:dyDescent="0.2">
      <c r="A81" s="26" t="s">
        <v>71</v>
      </c>
    </row>
    <row r="82" spans="1:1" ht="22.5" x14ac:dyDescent="0.2">
      <c r="A82" s="24" t="s">
        <v>73</v>
      </c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2018-02-15T16:13:02Z</cp:lastPrinted>
  <dcterms:created xsi:type="dcterms:W3CDTF">2017-01-11T17:22:08Z</dcterms:created>
  <dcterms:modified xsi:type="dcterms:W3CDTF">2018-02-15T16:13:03Z</dcterms:modified>
</cp:coreProperties>
</file>