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75" firstSheet="1" activeTab="1"/>
  </bookViews>
  <sheets>
    <sheet name="Hoja1" sheetId="2" state="hidden" r:id="rId1"/>
    <sheet name="F5" sheetId="1" r:id="rId2"/>
  </sheets>
  <externalReferences>
    <externalReference r:id="rId3"/>
    <externalReference r:id="rId4"/>
  </externalReferences>
  <definedNames>
    <definedName name="_xlnm._FilterDatabase" localSheetId="1" hidden="1">'F5'!$A$3:$G$71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65" i="1" s="1"/>
  <c r="E32" i="1"/>
  <c r="E34" i="1"/>
  <c r="D34" i="1"/>
  <c r="F34" i="1" l="1"/>
  <c r="G34" i="1" s="1"/>
  <c r="G36" i="1"/>
  <c r="B33" i="1"/>
  <c r="B32" i="1" l="1"/>
  <c r="C36" i="1"/>
  <c r="B36" i="1"/>
  <c r="B34" i="1" l="1"/>
  <c r="G69" i="1" l="1"/>
  <c r="G68" i="1"/>
  <c r="G67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5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F70" i="1" l="1"/>
  <c r="E70" i="1"/>
  <c r="D70" i="1"/>
  <c r="C70" i="1"/>
  <c r="B70" i="1"/>
  <c r="F62" i="1"/>
  <c r="G62" i="1" s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E60" i="1" s="1"/>
  <c r="D41" i="1"/>
  <c r="C41" i="1"/>
  <c r="B41" i="1"/>
  <c r="B60" i="1" s="1"/>
  <c r="C34" i="1"/>
  <c r="F25" i="1"/>
  <c r="E25" i="1"/>
  <c r="D25" i="1"/>
  <c r="C25" i="1"/>
  <c r="B25" i="1"/>
  <c r="F13" i="1"/>
  <c r="G13" i="1" s="1"/>
  <c r="E13" i="1"/>
  <c r="D13" i="1"/>
  <c r="C13" i="1"/>
  <c r="B13" i="1"/>
  <c r="F60" i="1" l="1"/>
  <c r="G60" i="1" s="1"/>
  <c r="G41" i="1"/>
  <c r="G70" i="1"/>
  <c r="B37" i="1"/>
  <c r="B65" i="1" s="1"/>
  <c r="G25" i="1"/>
  <c r="G50" i="1"/>
  <c r="C60" i="1"/>
  <c r="G55" i="1"/>
  <c r="D60" i="1"/>
  <c r="D32" i="1" l="1"/>
  <c r="D37" i="1" s="1"/>
  <c r="D65" i="1" s="1"/>
  <c r="C33" i="1"/>
  <c r="C32" i="1" s="1"/>
  <c r="C37" i="1" s="1"/>
  <c r="C65" i="1" s="1"/>
  <c r="F32" i="1" l="1"/>
  <c r="F37" i="1" s="1"/>
  <c r="G33" i="1"/>
  <c r="G37" i="1" l="1"/>
  <c r="F65" i="1"/>
  <c r="G65" i="1" s="1"/>
  <c r="G32" i="1"/>
</calcChain>
</file>

<file path=xl/sharedStrings.xml><?xml version="1.0" encoding="utf-8"?>
<sst xmlns="http://schemas.openxmlformats.org/spreadsheetml/2006/main" count="77" uniqueCount="76">
  <si>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</si>
  <si>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</si>
  <si>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</si>
  <si>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</si>
  <si>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</si>
  <si>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</si>
  <si>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</si>
  <si>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</si>
  <si>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</si>
  <si>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</si>
  <si>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</si>
  <si>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</si>
  <si>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</si>
  <si>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</si>
  <si>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</si>
  <si>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</si>
  <si>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</si>
  <si>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</si>
  <si>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</si>
  <si>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</si>
  <si>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</si>
  <si>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</si>
  <si>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</si>
  <si>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</si>
  <si>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</si>
  <si>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</si>
  <si>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</si>
  <si>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</si>
  <si>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</si>
  <si>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</si>
  <si>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</si>
  <si>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</si>
  <si>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</si>
  <si>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</si>
  <si>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</si>
  <si>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</si>
  <si>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</si>
  <si>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</si>
  <si>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</si>
  <si>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</si>
  <si>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</si>
  <si>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</si>
  <si>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</si>
  <si>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</si>
  <si>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</si>
  <si>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</si>
  <si>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</si>
  <si>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</si>
  <si>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</si>
  <si>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</si>
  <si>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</si>
  <si>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</si>
  <si>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</si>
  <si>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</si>
  <si>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</si>
  <si>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</si>
  <si>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</si>
  <si>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</si>
  <si>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</si>
  <si>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</si>
  <si>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</si>
  <si>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</si>
  <si>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</si>
  <si>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</si>
  <si>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</si>
  <si>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</si>
  <si>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</si>
  <si>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</si>
  <si>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</si>
  <si>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</si>
  <si>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</si>
  <si>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_________________________</t>
  </si>
  <si>
    <t>DIRECTORA GENERAL
MONICA MACIEL MENDEZ MORALES</t>
  </si>
  <si>
    <t>ENCARGADO DE CUENTA PUBLICA
JORGE ENRIQUE HERRERA TOVAR</t>
  </si>
  <si>
    <t>Bajo protesta de decir verdad declaramos que los Estados Financieros y sus notas, son razonablemente correctos y son responsabilidad del emisor.</t>
  </si>
  <si>
    <t>INSTITUTO MUNICIPAL DE LAS MUJERES (a)
Estado Analítico de Ingresos Detallado - LDF
Del 1 de enero al 31 de Diciembre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</si>
</sst>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2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6" fillId="0" borderId="0" xfId="2" applyFont="1" applyAlignment="1" applyProtection="1">
      <alignment vertical="top" wrapText="1"/>
      <protection locked="0"/>
    </xf>
    <xf numFmtId="0" fontId="6" fillId="0" borderId="0" xfId="2" applyFont="1" applyBorder="1" applyAlignment="1" applyProtection="1">
      <alignment horizontal="left" vertical="top" wrapText="1" indent="2"/>
      <protection locked="0"/>
    </xf>
    <xf numFmtId="0" fontId="6" fillId="0" borderId="0" xfId="2" applyFont="1" applyAlignment="1">
      <alignment vertical="top" wrapText="1"/>
    </xf>
    <xf numFmtId="0" fontId="6" fillId="0" borderId="0" xfId="2" applyFont="1" applyAlignment="1" applyProtection="1">
      <alignment vertical="top"/>
      <protection locked="0"/>
    </xf>
    <xf numFmtId="0" fontId="6" fillId="0" borderId="0" xfId="2" applyFont="1" applyAlignment="1" applyProtection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cuenta%20publica/2017/Formatos_2017%202/0321_EAI_1701_MLEO_MU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21_EAI_1704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Instructivo_EAI"/>
      <sheetName val="CRI"/>
      <sheetName val="Instructivo_CRI"/>
      <sheetName val="CFF"/>
      <sheetName val="Instructivo_CFF"/>
    </sheetNames>
    <sheetDataSet>
      <sheetData sheetId="0">
        <row r="45">
          <cell r="E45">
            <v>2018240</v>
          </cell>
        </row>
        <row r="49">
          <cell r="E49">
            <v>6242575.1999999993</v>
          </cell>
        </row>
        <row r="50">
          <cell r="E50">
            <v>50400</v>
          </cell>
          <cell r="F50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Instructivo_EAI"/>
      <sheetName val="CRI"/>
      <sheetName val="Instructivo_CRI"/>
      <sheetName val="CFF"/>
      <sheetName val="Instructivo_CFF"/>
    </sheetNames>
    <sheetDataSet>
      <sheetData sheetId="0">
        <row r="45">
          <cell r="F45">
            <v>500000</v>
          </cell>
        </row>
        <row r="46">
          <cell r="F46">
            <v>59999.999999999069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tabSelected="1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8" t="s">
        <v>75</v>
      </c>
      <c r="B1" s="29"/>
      <c r="C1" s="29"/>
      <c r="D1" s="29"/>
      <c r="E1" s="29"/>
      <c r="F1" s="29"/>
      <c r="G1" s="30"/>
    </row>
    <row r="2" spans="1:7" x14ac:dyDescent="0.2">
      <c r="A2" s="2"/>
      <c r="B2" s="31" t="s">
        <v>0</v>
      </c>
      <c r="C2" s="31"/>
      <c r="D2" s="31"/>
      <c r="E2" s="31"/>
      <c r="F2" s="31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/>
      <c r="E6" s="10"/>
      <c r="F6" s="10"/>
      <c r="G6" s="10">
        <f>F6-B6</f>
        <v>0</v>
      </c>
    </row>
    <row r="7" spans="1:7" x14ac:dyDescent="0.2">
      <c r="A7" s="11" t="s">
        <v>10</v>
      </c>
      <c r="B7" s="10"/>
      <c r="C7" s="10"/>
      <c r="D7" s="10"/>
      <c r="E7" s="10"/>
      <c r="F7" s="10"/>
      <c r="G7" s="10">
        <f t="shared" ref="G7:G35" si="0">F7-B7</f>
        <v>0</v>
      </c>
    </row>
    <row r="8" spans="1:7" x14ac:dyDescent="0.2">
      <c r="A8" s="11" t="s">
        <v>11</v>
      </c>
      <c r="B8" s="10"/>
      <c r="C8" s="10"/>
      <c r="D8" s="10"/>
      <c r="E8" s="10"/>
      <c r="F8" s="10"/>
      <c r="G8" s="10">
        <f t="shared" si="0"/>
        <v>0</v>
      </c>
    </row>
    <row r="9" spans="1:7" x14ac:dyDescent="0.2">
      <c r="A9" s="11" t="s">
        <v>12</v>
      </c>
      <c r="B9" s="10"/>
      <c r="C9" s="10"/>
      <c r="D9" s="10"/>
      <c r="E9" s="10"/>
      <c r="F9" s="10"/>
      <c r="G9" s="10">
        <f t="shared" si="0"/>
        <v>0</v>
      </c>
    </row>
    <row r="10" spans="1:7" x14ac:dyDescent="0.2">
      <c r="A10" s="11" t="s">
        <v>13</v>
      </c>
      <c r="B10" s="10"/>
      <c r="C10" s="10"/>
      <c r="D10" s="10"/>
      <c r="E10" s="10"/>
      <c r="F10" s="10"/>
      <c r="G10" s="10">
        <f t="shared" si="0"/>
        <v>0</v>
      </c>
    </row>
    <row r="11" spans="1:7" x14ac:dyDescent="0.2">
      <c r="A11" s="11" t="s">
        <v>14</v>
      </c>
      <c r="B11" s="10"/>
      <c r="C11" s="10"/>
      <c r="D11" s="10"/>
      <c r="E11" s="10"/>
      <c r="F11" s="10"/>
      <c r="G11" s="10">
        <f t="shared" si="0"/>
        <v>0</v>
      </c>
    </row>
    <row r="12" spans="1:7" x14ac:dyDescent="0.2">
      <c r="A12" s="11" t="s">
        <v>15</v>
      </c>
      <c r="B12" s="10"/>
      <c r="C12" s="10"/>
      <c r="D12" s="10"/>
      <c r="E12" s="10"/>
      <c r="F12" s="10"/>
      <c r="G12" s="10">
        <f t="shared" si="0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F13" si="1">SUM(C14:C24)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0"/>
        <v>0</v>
      </c>
    </row>
    <row r="14" spans="1:7" x14ac:dyDescent="0.2">
      <c r="A14" s="12" t="s">
        <v>17</v>
      </c>
      <c r="B14" s="10"/>
      <c r="C14" s="10"/>
      <c r="D14" s="10"/>
      <c r="E14" s="10"/>
      <c r="F14" s="10"/>
      <c r="G14" s="10">
        <f t="shared" si="0"/>
        <v>0</v>
      </c>
    </row>
    <row r="15" spans="1:7" x14ac:dyDescent="0.2">
      <c r="A15" s="12" t="s">
        <v>18</v>
      </c>
      <c r="B15" s="10"/>
      <c r="C15" s="10"/>
      <c r="D15" s="10"/>
      <c r="E15" s="10"/>
      <c r="F15" s="10"/>
      <c r="G15" s="10">
        <f t="shared" si="0"/>
        <v>0</v>
      </c>
    </row>
    <row r="16" spans="1:7" x14ac:dyDescent="0.2">
      <c r="A16" s="12" t="s">
        <v>19</v>
      </c>
      <c r="B16" s="10"/>
      <c r="C16" s="10"/>
      <c r="D16" s="10"/>
      <c r="E16" s="10"/>
      <c r="F16" s="10"/>
      <c r="G16" s="10">
        <f t="shared" si="0"/>
        <v>0</v>
      </c>
    </row>
    <row r="17" spans="1:7" x14ac:dyDescent="0.2">
      <c r="A17" s="12" t="s">
        <v>20</v>
      </c>
      <c r="B17" s="10"/>
      <c r="C17" s="10"/>
      <c r="D17" s="10"/>
      <c r="E17" s="10"/>
      <c r="F17" s="10"/>
      <c r="G17" s="10">
        <f t="shared" si="0"/>
        <v>0</v>
      </c>
    </row>
    <row r="18" spans="1:7" x14ac:dyDescent="0.2">
      <c r="A18" s="12" t="s">
        <v>21</v>
      </c>
      <c r="B18" s="10"/>
      <c r="C18" s="10"/>
      <c r="D18" s="10"/>
      <c r="E18" s="10"/>
      <c r="F18" s="10"/>
      <c r="G18" s="10">
        <f t="shared" si="0"/>
        <v>0</v>
      </c>
    </row>
    <row r="19" spans="1:7" x14ac:dyDescent="0.2">
      <c r="A19" s="12" t="s">
        <v>22</v>
      </c>
      <c r="B19" s="10"/>
      <c r="C19" s="10"/>
      <c r="D19" s="10"/>
      <c r="E19" s="10"/>
      <c r="F19" s="10"/>
      <c r="G19" s="10">
        <f t="shared" si="0"/>
        <v>0</v>
      </c>
    </row>
    <row r="20" spans="1:7" x14ac:dyDescent="0.2">
      <c r="A20" s="12" t="s">
        <v>23</v>
      </c>
      <c r="B20" s="10"/>
      <c r="C20" s="10"/>
      <c r="D20" s="10"/>
      <c r="E20" s="10"/>
      <c r="F20" s="10"/>
      <c r="G20" s="10">
        <f t="shared" si="0"/>
        <v>0</v>
      </c>
    </row>
    <row r="21" spans="1:7" x14ac:dyDescent="0.2">
      <c r="A21" s="12" t="s">
        <v>24</v>
      </c>
      <c r="B21" s="10"/>
      <c r="C21" s="10"/>
      <c r="D21" s="10"/>
      <c r="E21" s="10"/>
      <c r="F21" s="10"/>
      <c r="G21" s="10">
        <f t="shared" si="0"/>
        <v>0</v>
      </c>
    </row>
    <row r="22" spans="1:7" x14ac:dyDescent="0.2">
      <c r="A22" s="12" t="s">
        <v>25</v>
      </c>
      <c r="B22" s="10"/>
      <c r="C22" s="10"/>
      <c r="D22" s="10"/>
      <c r="E22" s="10"/>
      <c r="F22" s="10"/>
      <c r="G22" s="10">
        <f t="shared" si="0"/>
        <v>0</v>
      </c>
    </row>
    <row r="23" spans="1:7" x14ac:dyDescent="0.2">
      <c r="A23" s="12" t="s">
        <v>26</v>
      </c>
      <c r="B23" s="10"/>
      <c r="C23" s="10"/>
      <c r="D23" s="10"/>
      <c r="E23" s="10"/>
      <c r="F23" s="10"/>
      <c r="G23" s="10">
        <f t="shared" si="0"/>
        <v>0</v>
      </c>
    </row>
    <row r="24" spans="1:7" x14ac:dyDescent="0.2">
      <c r="A24" s="12" t="s">
        <v>27</v>
      </c>
      <c r="B24" s="10"/>
      <c r="C24" s="10"/>
      <c r="D24" s="10"/>
      <c r="E24" s="10"/>
      <c r="F24" s="10"/>
      <c r="G24" s="10">
        <f t="shared" si="0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F25" si="2">SUM(C26:C30)</f>
        <v>0</v>
      </c>
      <c r="D25" s="10">
        <f t="shared" si="2"/>
        <v>0</v>
      </c>
      <c r="E25" s="10">
        <f t="shared" si="2"/>
        <v>0</v>
      </c>
      <c r="F25" s="10">
        <f t="shared" si="2"/>
        <v>0</v>
      </c>
      <c r="G25" s="10">
        <f t="shared" si="0"/>
        <v>0</v>
      </c>
    </row>
    <row r="26" spans="1:7" x14ac:dyDescent="0.2">
      <c r="A26" s="12" t="s">
        <v>29</v>
      </c>
      <c r="B26" s="10"/>
      <c r="C26" s="10"/>
      <c r="D26" s="10"/>
      <c r="E26" s="10"/>
      <c r="F26" s="10"/>
      <c r="G26" s="10">
        <f t="shared" si="0"/>
        <v>0</v>
      </c>
    </row>
    <row r="27" spans="1:7" x14ac:dyDescent="0.2">
      <c r="A27" s="12" t="s">
        <v>30</v>
      </c>
      <c r="B27" s="10"/>
      <c r="C27" s="10"/>
      <c r="D27" s="10"/>
      <c r="E27" s="10"/>
      <c r="F27" s="10"/>
      <c r="G27" s="10">
        <f t="shared" si="0"/>
        <v>0</v>
      </c>
    </row>
    <row r="28" spans="1:7" x14ac:dyDescent="0.2">
      <c r="A28" s="12" t="s">
        <v>31</v>
      </c>
      <c r="B28" s="10"/>
      <c r="C28" s="10"/>
      <c r="D28" s="10"/>
      <c r="E28" s="10"/>
      <c r="F28" s="10"/>
      <c r="G28" s="10">
        <f t="shared" si="0"/>
        <v>0</v>
      </c>
    </row>
    <row r="29" spans="1:7" x14ac:dyDescent="0.2">
      <c r="A29" s="12" t="s">
        <v>32</v>
      </c>
      <c r="B29" s="10"/>
      <c r="C29" s="10"/>
      <c r="D29" s="10"/>
      <c r="E29" s="10"/>
      <c r="F29" s="10"/>
      <c r="G29" s="10">
        <f t="shared" si="0"/>
        <v>0</v>
      </c>
    </row>
    <row r="30" spans="1:7" x14ac:dyDescent="0.2">
      <c r="A30" s="12" t="s">
        <v>33</v>
      </c>
      <c r="B30" s="10"/>
      <c r="C30" s="10"/>
      <c r="D30" s="10"/>
      <c r="E30" s="10"/>
      <c r="F30" s="10"/>
      <c r="G30" s="10">
        <f t="shared" si="0"/>
        <v>0</v>
      </c>
    </row>
    <row r="31" spans="1:7" x14ac:dyDescent="0.2">
      <c r="A31" s="11" t="s">
        <v>34</v>
      </c>
      <c r="B31" s="10"/>
      <c r="C31" s="10"/>
      <c r="D31" s="10"/>
      <c r="E31" s="10"/>
      <c r="F31" s="10"/>
      <c r="G31" s="10">
        <f t="shared" si="0"/>
        <v>0</v>
      </c>
    </row>
    <row r="32" spans="1:7" x14ac:dyDescent="0.2">
      <c r="A32" s="11" t="s">
        <v>35</v>
      </c>
      <c r="B32" s="10">
        <f>SUM(B33)</f>
        <v>8260815.1999999993</v>
      </c>
      <c r="C32" s="10">
        <f>SUM(C33)</f>
        <v>559999.99999999907</v>
      </c>
      <c r="D32" s="10">
        <f>SUM(D33)</f>
        <v>10927761.799999999</v>
      </c>
      <c r="E32" s="10">
        <f>SUM(E33)</f>
        <v>10877361.799999999</v>
      </c>
      <c r="F32" s="10">
        <f>SUM(F33)</f>
        <v>10877361.799999999</v>
      </c>
      <c r="G32" s="10">
        <f>F32-B32</f>
        <v>2616546.5999999996</v>
      </c>
    </row>
    <row r="33" spans="1:7" x14ac:dyDescent="0.2">
      <c r="A33" s="12" t="s">
        <v>36</v>
      </c>
      <c r="B33" s="10">
        <f>+[1]EAI!E45+[1]EAI!E49</f>
        <v>8260815.1999999993</v>
      </c>
      <c r="C33" s="10">
        <f>+[2]EAI!$F$45+[2]EAI!$F$46</f>
        <v>559999.99999999907</v>
      </c>
      <c r="D33" s="10">
        <v>10927761.799999999</v>
      </c>
      <c r="E33" s="10">
        <v>10877361.799999999</v>
      </c>
      <c r="F33" s="10">
        <v>10877361.799999999</v>
      </c>
      <c r="G33" s="10">
        <f>F33-B33</f>
        <v>2616546.5999999996</v>
      </c>
    </row>
    <row r="34" spans="1:7" x14ac:dyDescent="0.2">
      <c r="A34" s="11" t="s">
        <v>37</v>
      </c>
      <c r="B34" s="10">
        <f>SUM(B35:B36)</f>
        <v>50400</v>
      </c>
      <c r="C34" s="10">
        <f t="shared" ref="C34" si="3">SUM(C35:C36)</f>
        <v>0</v>
      </c>
      <c r="D34" s="10">
        <f>SUM(D35:D36)</f>
        <v>50400</v>
      </c>
      <c r="E34" s="10">
        <f>SUM(E35:E36)</f>
        <v>37800</v>
      </c>
      <c r="F34" s="10">
        <f>SUM(F35:F36)</f>
        <v>37800</v>
      </c>
      <c r="G34" s="10">
        <f>F34-B34</f>
        <v>-12600</v>
      </c>
    </row>
    <row r="35" spans="1:7" x14ac:dyDescent="0.2">
      <c r="A35" s="12" t="s">
        <v>38</v>
      </c>
      <c r="B35" s="10"/>
      <c r="C35" s="10"/>
      <c r="D35" s="10"/>
      <c r="E35" s="10"/>
      <c r="F35" s="10"/>
      <c r="G35" s="10">
        <f t="shared" si="0"/>
        <v>0</v>
      </c>
    </row>
    <row r="36" spans="1:7" x14ac:dyDescent="0.2">
      <c r="A36" s="12" t="s">
        <v>39</v>
      </c>
      <c r="B36" s="10">
        <f>+[1]EAI!E50</f>
        <v>50400</v>
      </c>
      <c r="C36" s="10">
        <f>+[1]EAI!F50</f>
        <v>0</v>
      </c>
      <c r="D36" s="10">
        <v>50400</v>
      </c>
      <c r="E36" s="10">
        <v>37800</v>
      </c>
      <c r="F36" s="10">
        <v>37800</v>
      </c>
      <c r="G36" s="10">
        <f>F36-B36</f>
        <v>-12600</v>
      </c>
    </row>
    <row r="37" spans="1:7" x14ac:dyDescent="0.2">
      <c r="A37" s="9" t="s">
        <v>40</v>
      </c>
      <c r="B37" s="13">
        <f>SUM(B6:B13)+B25+B31+B32+B34</f>
        <v>8311215.1999999993</v>
      </c>
      <c r="C37" s="13">
        <f>SUM(C6:C13)+C25+C31+C32+C34</f>
        <v>559999.99999999907</v>
      </c>
      <c r="D37" s="13">
        <f>SUM(D6:D13)+D25+D31+D32+D34</f>
        <v>10978161.799999999</v>
      </c>
      <c r="E37" s="13">
        <f>SUM(E6:E13)+E25+E31+E32+E34</f>
        <v>10915161.799999999</v>
      </c>
      <c r="F37" s="13">
        <f>SUM(F6:F13)+F25+F31+F32+F34</f>
        <v>10915161.799999999</v>
      </c>
      <c r="G37" s="13">
        <f>F37-B37</f>
        <v>2603946.5999999996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0"/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F41" si="4">SUM(C42:C49)</f>
        <v>0</v>
      </c>
      <c r="D41" s="10">
        <f t="shared" si="4"/>
        <v>0</v>
      </c>
      <c r="E41" s="10">
        <f t="shared" si="4"/>
        <v>0</v>
      </c>
      <c r="F41" s="10">
        <f t="shared" si="4"/>
        <v>0</v>
      </c>
      <c r="G41" s="10">
        <f t="shared" ref="G41:G70" si="5">F41-B41</f>
        <v>0</v>
      </c>
    </row>
    <row r="42" spans="1:7" x14ac:dyDescent="0.2">
      <c r="A42" s="12" t="s">
        <v>44</v>
      </c>
      <c r="B42" s="10"/>
      <c r="C42" s="10"/>
      <c r="D42" s="10"/>
      <c r="E42" s="10"/>
      <c r="F42" s="10"/>
      <c r="G42" s="10">
        <f t="shared" si="5"/>
        <v>0</v>
      </c>
    </row>
    <row r="43" spans="1:7" x14ac:dyDescent="0.2">
      <c r="A43" s="12" t="s">
        <v>45</v>
      </c>
      <c r="B43" s="10"/>
      <c r="C43" s="10"/>
      <c r="D43" s="10"/>
      <c r="E43" s="10"/>
      <c r="F43" s="10"/>
      <c r="G43" s="10">
        <f t="shared" si="5"/>
        <v>0</v>
      </c>
    </row>
    <row r="44" spans="1:7" x14ac:dyDescent="0.2">
      <c r="A44" s="12" t="s">
        <v>46</v>
      </c>
      <c r="B44" s="10"/>
      <c r="C44" s="10"/>
      <c r="D44" s="10"/>
      <c r="E44" s="10"/>
      <c r="F44" s="10"/>
      <c r="G44" s="10">
        <f t="shared" si="5"/>
        <v>0</v>
      </c>
    </row>
    <row r="45" spans="1:7" ht="22.5" x14ac:dyDescent="0.2">
      <c r="A45" s="16" t="s">
        <v>47</v>
      </c>
      <c r="B45" s="10"/>
      <c r="C45" s="10"/>
      <c r="D45" s="10"/>
      <c r="E45" s="10"/>
      <c r="F45" s="10"/>
      <c r="G45" s="10">
        <f t="shared" si="5"/>
        <v>0</v>
      </c>
    </row>
    <row r="46" spans="1:7" x14ac:dyDescent="0.2">
      <c r="A46" s="12" t="s">
        <v>48</v>
      </c>
      <c r="B46" s="10"/>
      <c r="C46" s="10"/>
      <c r="D46" s="10"/>
      <c r="E46" s="10"/>
      <c r="F46" s="10"/>
      <c r="G46" s="10">
        <f t="shared" si="5"/>
        <v>0</v>
      </c>
    </row>
    <row r="47" spans="1:7" x14ac:dyDescent="0.2">
      <c r="A47" s="12" t="s">
        <v>49</v>
      </c>
      <c r="B47" s="10"/>
      <c r="C47" s="10"/>
      <c r="D47" s="10"/>
      <c r="E47" s="10"/>
      <c r="F47" s="10"/>
      <c r="G47" s="10">
        <f t="shared" si="5"/>
        <v>0</v>
      </c>
    </row>
    <row r="48" spans="1:7" x14ac:dyDescent="0.2">
      <c r="A48" s="12" t="s">
        <v>50</v>
      </c>
      <c r="B48" s="10"/>
      <c r="C48" s="10"/>
      <c r="D48" s="10"/>
      <c r="E48" s="10"/>
      <c r="F48" s="10"/>
      <c r="G48" s="10">
        <f t="shared" si="5"/>
        <v>0</v>
      </c>
    </row>
    <row r="49" spans="1:7" x14ac:dyDescent="0.2">
      <c r="A49" s="12" t="s">
        <v>51</v>
      </c>
      <c r="B49" s="10"/>
      <c r="C49" s="10"/>
      <c r="D49" s="10"/>
      <c r="E49" s="10"/>
      <c r="F49" s="10"/>
      <c r="G49" s="10">
        <f t="shared" si="5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F50" si="6">SUM(C51:C54)</f>
        <v>0</v>
      </c>
      <c r="D50" s="10">
        <f t="shared" si="6"/>
        <v>0</v>
      </c>
      <c r="E50" s="10">
        <f t="shared" si="6"/>
        <v>0</v>
      </c>
      <c r="F50" s="10">
        <f t="shared" si="6"/>
        <v>0</v>
      </c>
      <c r="G50" s="10">
        <f t="shared" si="5"/>
        <v>0</v>
      </c>
    </row>
    <row r="51" spans="1:7" x14ac:dyDescent="0.2">
      <c r="A51" s="12" t="s">
        <v>53</v>
      </c>
      <c r="B51" s="10"/>
      <c r="C51" s="10"/>
      <c r="D51" s="10"/>
      <c r="E51" s="10"/>
      <c r="F51" s="10"/>
      <c r="G51" s="10">
        <f t="shared" si="5"/>
        <v>0</v>
      </c>
    </row>
    <row r="52" spans="1:7" x14ac:dyDescent="0.2">
      <c r="A52" s="12" t="s">
        <v>54</v>
      </c>
      <c r="B52" s="10"/>
      <c r="C52" s="10"/>
      <c r="D52" s="10"/>
      <c r="E52" s="10"/>
      <c r="F52" s="10"/>
      <c r="G52" s="10">
        <f t="shared" si="5"/>
        <v>0</v>
      </c>
    </row>
    <row r="53" spans="1:7" x14ac:dyDescent="0.2">
      <c r="A53" s="12" t="s">
        <v>55</v>
      </c>
      <c r="B53" s="10"/>
      <c r="C53" s="10"/>
      <c r="D53" s="10"/>
      <c r="E53" s="10"/>
      <c r="F53" s="10"/>
      <c r="G53" s="10">
        <f t="shared" si="5"/>
        <v>0</v>
      </c>
    </row>
    <row r="54" spans="1:7" x14ac:dyDescent="0.2">
      <c r="A54" s="12" t="s">
        <v>56</v>
      </c>
      <c r="B54" s="10"/>
      <c r="C54" s="10"/>
      <c r="D54" s="10"/>
      <c r="E54" s="10"/>
      <c r="F54" s="10"/>
      <c r="G54" s="10">
        <f t="shared" si="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F55" si="7">SUM(C56:C57)</f>
        <v>0</v>
      </c>
      <c r="D55" s="10">
        <f t="shared" si="7"/>
        <v>0</v>
      </c>
      <c r="E55" s="10">
        <f t="shared" si="7"/>
        <v>0</v>
      </c>
      <c r="F55" s="10">
        <f t="shared" si="7"/>
        <v>0</v>
      </c>
      <c r="G55" s="10">
        <f t="shared" si="5"/>
        <v>0</v>
      </c>
    </row>
    <row r="56" spans="1:7" x14ac:dyDescent="0.2">
      <c r="A56" s="12" t="s">
        <v>58</v>
      </c>
      <c r="B56" s="10"/>
      <c r="C56" s="10"/>
      <c r="D56" s="10"/>
      <c r="E56" s="10"/>
      <c r="F56" s="10"/>
      <c r="G56" s="10">
        <f t="shared" si="5"/>
        <v>0</v>
      </c>
    </row>
    <row r="57" spans="1:7" x14ac:dyDescent="0.2">
      <c r="A57" s="12" t="s">
        <v>59</v>
      </c>
      <c r="B57" s="10"/>
      <c r="C57" s="10"/>
      <c r="D57" s="10"/>
      <c r="E57" s="10"/>
      <c r="F57" s="10"/>
      <c r="G57" s="10">
        <f t="shared" si="5"/>
        <v>0</v>
      </c>
    </row>
    <row r="58" spans="1:7" x14ac:dyDescent="0.2">
      <c r="A58" s="11" t="s">
        <v>60</v>
      </c>
      <c r="B58" s="10"/>
      <c r="C58" s="10"/>
      <c r="D58" s="10"/>
      <c r="E58" s="10"/>
      <c r="F58" s="10"/>
      <c r="G58" s="10">
        <f t="shared" si="5"/>
        <v>0</v>
      </c>
    </row>
    <row r="59" spans="1:7" x14ac:dyDescent="0.2">
      <c r="A59" s="11" t="s">
        <v>61</v>
      </c>
      <c r="B59" s="10"/>
      <c r="C59" s="10"/>
      <c r="D59" s="10"/>
      <c r="E59" s="10"/>
      <c r="F59" s="10"/>
      <c r="G59" s="10">
        <f t="shared" si="5"/>
        <v>0</v>
      </c>
    </row>
    <row r="60" spans="1:7" x14ac:dyDescent="0.2">
      <c r="A60" s="9" t="s">
        <v>62</v>
      </c>
      <c r="B60" s="13">
        <f>B41+B50+B55+B58+B59</f>
        <v>0</v>
      </c>
      <c r="C60" s="13">
        <f>C41+C50+C55+C58+C59</f>
        <v>0</v>
      </c>
      <c r="D60" s="13">
        <f>D41+D50+D55+D58+D59</f>
        <v>0</v>
      </c>
      <c r="E60" s="13">
        <f>E41+E50+E55+E58+E59</f>
        <v>0</v>
      </c>
      <c r="F60" s="13">
        <f>F41+F50+F55+F58+F59</f>
        <v>0</v>
      </c>
      <c r="G60" s="13">
        <f t="shared" si="5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13">
        <f>SUM(B63)</f>
        <v>0</v>
      </c>
      <c r="C62" s="13">
        <f t="shared" ref="C62:F62" si="8">SUM(C63)</f>
        <v>0</v>
      </c>
      <c r="D62" s="13">
        <f t="shared" si="8"/>
        <v>0</v>
      </c>
      <c r="E62" s="13">
        <f t="shared" si="8"/>
        <v>0</v>
      </c>
      <c r="F62" s="13">
        <f t="shared" si="8"/>
        <v>0</v>
      </c>
      <c r="G62" s="13">
        <f t="shared" si="5"/>
        <v>0</v>
      </c>
    </row>
    <row r="63" spans="1:7" x14ac:dyDescent="0.2">
      <c r="A63" s="11" t="s">
        <v>64</v>
      </c>
      <c r="B63" s="10"/>
      <c r="C63" s="10"/>
      <c r="D63" s="10"/>
      <c r="E63" s="10"/>
      <c r="F63" s="10"/>
      <c r="G63" s="10">
        <f t="shared" si="5"/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13">
        <f>B37+B60+B62</f>
        <v>8311215.1999999993</v>
      </c>
      <c r="C65" s="13">
        <f>C37+C60+C62</f>
        <v>559999.99999999907</v>
      </c>
      <c r="D65" s="13">
        <f>D37+D60+D62</f>
        <v>10978161.799999999</v>
      </c>
      <c r="E65" s="13">
        <f>E37+E60+E62</f>
        <v>10915161.799999999</v>
      </c>
      <c r="F65" s="13">
        <f>F37+F60+F62</f>
        <v>10915161.799999999</v>
      </c>
      <c r="G65" s="13">
        <f>F65-B65</f>
        <v>2603946.5999999996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>
        <f t="shared" si="5"/>
        <v>0</v>
      </c>
    </row>
    <row r="68" spans="1:7" x14ac:dyDescent="0.2">
      <c r="A68" s="11" t="s">
        <v>67</v>
      </c>
      <c r="B68" s="10"/>
      <c r="C68" s="10"/>
      <c r="D68" s="10"/>
      <c r="E68" s="10"/>
      <c r="F68" s="10"/>
      <c r="G68" s="10">
        <f t="shared" si="5"/>
        <v>0</v>
      </c>
    </row>
    <row r="69" spans="1:7" x14ac:dyDescent="0.2">
      <c r="A69" s="11" t="s">
        <v>68</v>
      </c>
      <c r="B69" s="10"/>
      <c r="C69" s="10"/>
      <c r="D69" s="10"/>
      <c r="E69" s="10"/>
      <c r="F69" s="10"/>
      <c r="G69" s="10">
        <f t="shared" si="5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F70" si="9">C68+C69</f>
        <v>0</v>
      </c>
      <c r="D70" s="13">
        <f t="shared" si="9"/>
        <v>0</v>
      </c>
      <c r="E70" s="13">
        <f t="shared" si="9"/>
        <v>0</v>
      </c>
      <c r="F70" s="13">
        <f t="shared" si="9"/>
        <v>0</v>
      </c>
      <c r="G70" s="13">
        <f t="shared" si="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4" spans="1:7" x14ac:dyDescent="0.2">
      <c r="A74" s="27" t="s">
        <v>74</v>
      </c>
    </row>
    <row r="76" spans="1:7" x14ac:dyDescent="0.2">
      <c r="A76" s="23" t="s">
        <v>71</v>
      </c>
    </row>
    <row r="77" spans="1:7" ht="22.5" x14ac:dyDescent="0.2">
      <c r="A77" s="24" t="s">
        <v>72</v>
      </c>
    </row>
    <row r="78" spans="1:7" x14ac:dyDescent="0.2">
      <c r="A78" s="25"/>
    </row>
    <row r="81" spans="1:1" x14ac:dyDescent="0.2">
      <c r="A81" s="26" t="s">
        <v>71</v>
      </c>
    </row>
    <row r="82" spans="1:1" ht="22.5" x14ac:dyDescent="0.2">
      <c r="A82" s="24" t="s">
        <v>73</v>
      </c>
    </row>
  </sheetData>
  <autoFilter ref="A3:G71"/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SK CONTADORES</cp:lastModifiedBy>
  <cp:lastPrinted>2017-04-19T09:56:39Z</cp:lastPrinted>
  <dcterms:created xsi:type="dcterms:W3CDTF">2017-01-11T17:22:08Z</dcterms:created>
  <dcterms:modified xsi:type="dcterms:W3CDTF">2018-01-18T05:47:12Z</dcterms:modified>
</cp:coreProperties>
</file>