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externalReferences>
    <externalReference r:id="rId3"/>
  </externalReference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49" i="1" l="1"/>
  <c r="C19" i="1"/>
  <c r="C16" i="1" s="1"/>
  <c r="C18" i="1"/>
  <c r="C17" i="1"/>
  <c r="C15" i="1"/>
  <c r="C14" i="1"/>
  <c r="C13" i="1"/>
  <c r="C51" i="1" l="1"/>
  <c r="C46" i="1"/>
  <c r="C45" i="1"/>
  <c r="C39" i="1"/>
  <c r="C35" i="1"/>
  <c r="C43" i="1" s="1"/>
  <c r="C50" i="1" l="1"/>
  <c r="D58" i="1" l="1"/>
  <c r="D56" i="1"/>
  <c r="D55" i="1"/>
  <c r="D50" i="1"/>
  <c r="D45" i="1"/>
  <c r="D43" i="1"/>
  <c r="D39" i="1"/>
  <c r="D35" i="1"/>
  <c r="D33" i="1"/>
  <c r="D16" i="1"/>
  <c r="D4" i="1"/>
  <c r="C57" i="1" l="1"/>
  <c r="C4" i="1" l="1"/>
  <c r="C33" i="1" s="1"/>
  <c r="C55" i="1" l="1"/>
  <c r="C56" i="1" l="1"/>
  <c r="C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<sst xmlns="http://schemas.openxmlformats.org/spreadsheetml/2006/main" count="90" uniqueCount="79">
  <si>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</si>
  <si>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</si>
  <si>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</si>
  <si>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</si>
  <si>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</si>
  <si>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</si>
  <si>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</si>
  <si>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</si>
  <si>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</si>
  <si>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</si>
  <si>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</si>
  <si>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</si>
  <si>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</si>
  <si>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</si>
  <si>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</si>
  <si>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</si>
  <si>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</si>
  <si>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</si>
  <si>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</si>
  <si>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</si>
  <si>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</si>
  <si>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</si>
  <si>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</si>
  <si>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</si>
  <si>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</si>
  <si>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</si>
  <si>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</si>
  <si>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</si>
  <si>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</si>
  <si>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</si>
  <si>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</si>
  <si>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</si>
  <si>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</si>
  <si>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</si>
  <si>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</si>
  <si>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</si>
  <si>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</si>
  <si>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</si>
  <si>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</si>
  <si>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</si>
  <si>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</si>
  <si>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</si>
  <si>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</si>
  <si>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</si>
  <si>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</si>
  <si>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</si>
  <si>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</si>
  <si>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</si>
  <si>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</si>
  <si>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</si>
  <si>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</si>
  <si>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</si>
  <si>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</si>
  <si>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</si>
  <si>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</si>
  <si>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</si>
  <si>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</si>
  <si>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</si>
  <si>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</si>
  <si>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</si>
  <si>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</si>
  <si>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</si>
  <si>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</si>
  <si>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</si>
  <si>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</si>
  <si>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</si>
  <si>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</si>
  <si>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</si>
  <si>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</si>
  <si>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</si>
  <si>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</si>
  <si>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</si>
  <si>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</si>
  <si>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</si>
  <si>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</si>
  <si>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</si>
  <si>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DIRECTORA GENERAL
MONICA MACIEL MENDEZ MORALES</t>
  </si>
  <si>
    <t>ENCARGADO DE CUENTA PUBLICA
 CPMF JORGE ENRIQUE HERRERA TOVAR</t>
  </si>
  <si>
    <t>INSTITUTO MUNICIPAL DE LAS MUJERES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</si>
</sst>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2">
          <cell r="C52">
            <v>3718240</v>
          </cell>
        </row>
        <row r="56">
          <cell r="C56">
            <v>7159121.7999999998</v>
          </cell>
        </row>
        <row r="63">
          <cell r="C63">
            <v>37800</v>
          </cell>
        </row>
        <row r="87">
          <cell r="C87">
            <v>8258523.0899999999</v>
          </cell>
        </row>
        <row r="94">
          <cell r="C94">
            <v>140294.34</v>
          </cell>
        </row>
        <row r="104">
          <cell r="C104">
            <v>1938280.2199999997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5" activePane="bottomLeft" state="frozen"/>
      <selection pane="bottomLeft" activeCell="C58" sqref="C5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78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10915161.800000001</v>
      </c>
      <c r="D4" s="6">
        <f>SUM(D5:D15)</f>
        <v>9062089.0500000007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/>
      <c r="D11" s="8"/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f>+[1]EA!$C$52</f>
        <v>3718240</v>
      </c>
      <c r="D13" s="8">
        <v>2429595.0299999998</v>
      </c>
      <c r="E13" s="4"/>
    </row>
    <row r="14" spans="1:5" x14ac:dyDescent="0.2">
      <c r="A14" s="7">
        <v>4220</v>
      </c>
      <c r="B14" s="28" t="s">
        <v>13</v>
      </c>
      <c r="C14" s="8">
        <f>+[1]EA!$C$56</f>
        <v>7159121.7999999998</v>
      </c>
      <c r="D14" s="8">
        <v>6589371.8799999999</v>
      </c>
      <c r="E14" s="4"/>
    </row>
    <row r="15" spans="1:5" x14ac:dyDescent="0.2">
      <c r="A15" s="16">
        <v>8001</v>
      </c>
      <c r="B15" s="29" t="s">
        <v>45</v>
      </c>
      <c r="C15" s="8">
        <f>+[1]EA!$C$63</f>
        <v>37800</v>
      </c>
      <c r="D15" s="8">
        <v>43122.14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10337097.649999999</v>
      </c>
      <c r="D16" s="6">
        <f>SUM(D17:D32)</f>
        <v>8370226.9000000004</v>
      </c>
      <c r="E16" s="4"/>
    </row>
    <row r="17" spans="1:5" x14ac:dyDescent="0.2">
      <c r="A17" s="7">
        <v>5110</v>
      </c>
      <c r="B17" s="28" t="s">
        <v>15</v>
      </c>
      <c r="C17" s="8">
        <f>+[1]EA!$C$87</f>
        <v>8258523.0899999999</v>
      </c>
      <c r="D17" s="8">
        <v>6745664.9100000001</v>
      </c>
      <c r="E17" s="4"/>
    </row>
    <row r="18" spans="1:5" x14ac:dyDescent="0.2">
      <c r="A18" s="7">
        <v>5120</v>
      </c>
      <c r="B18" s="28" t="s">
        <v>16</v>
      </c>
      <c r="C18" s="8">
        <f>+[1]EA!$C$94</f>
        <v>140294.34</v>
      </c>
      <c r="D18" s="8">
        <v>287551.51</v>
      </c>
      <c r="E18" s="4"/>
    </row>
    <row r="19" spans="1:5" x14ac:dyDescent="0.2">
      <c r="A19" s="7">
        <v>5130</v>
      </c>
      <c r="B19" s="28" t="s">
        <v>17</v>
      </c>
      <c r="C19" s="8">
        <f>+[1]EA!$C$104</f>
        <v>1938280.2199999997</v>
      </c>
      <c r="D19" s="8">
        <v>1337010.48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578064.15000000224</v>
      </c>
      <c r="D33" s="6">
        <f>+D4-D16</f>
        <v>691862.15000000037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22154</v>
      </c>
      <c r="E39" s="4"/>
    </row>
    <row r="40" spans="1:5" x14ac:dyDescent="0.2">
      <c r="A40" s="30">
        <v>1230</v>
      </c>
      <c r="B40" s="29" t="s">
        <v>47</v>
      </c>
      <c r="C40" s="8"/>
      <c r="D40" s="8"/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>
        <v>22154</v>
      </c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-22154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60179.22</v>
      </c>
      <c r="D45" s="6">
        <f>+D46+D49</f>
        <v>54324.289999999986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>
        <f>47587.2+12592.02</f>
        <v>60179.22</v>
      </c>
      <c r="D49" s="8">
        <v>54324.289999999986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627708.1</v>
      </c>
      <c r="D50" s="6">
        <f>+D51+D54</f>
        <v>315458.18999999994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>
        <v>627708.1</v>
      </c>
      <c r="D54" s="8">
        <v>315458.18999999994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-567528.88</v>
      </c>
      <c r="D55" s="6">
        <f>+D45-D50</f>
        <v>-261133.89999999997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10535.270000002231</v>
      </c>
      <c r="D56" s="6">
        <f>+D33+D43+D55</f>
        <v>408574.25000000041</v>
      </c>
      <c r="E56" s="4"/>
    </row>
    <row r="57" spans="1:5" x14ac:dyDescent="0.2">
      <c r="A57" s="16">
        <v>9000011</v>
      </c>
      <c r="B57" s="5" t="s">
        <v>37</v>
      </c>
      <c r="C57" s="6">
        <f>+D58</f>
        <v>1263918.630000005</v>
      </c>
      <c r="D57" s="6">
        <v>855344.38000000466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1274453.9000000074</v>
      </c>
      <c r="D58" s="12">
        <f>+D56+D57</f>
        <v>1263918.630000005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76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2 C58 C55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2017-03-02T18:57:17Z</cp:lastPrinted>
  <dcterms:created xsi:type="dcterms:W3CDTF">2012-12-11T20:31:36Z</dcterms:created>
  <dcterms:modified xsi:type="dcterms:W3CDTF">2018-01-18T01:50:33Z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