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9480" windowHeight="7650" activeTab="2"/>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5" l="1"/>
  <c r="C90" i="3" l="1"/>
  <c r="C35" i="1"/>
  <c r="C26" i="5" l="1"/>
  <c r="C25" i="4"/>
  <c r="C27" i="2"/>
  <c r="A2" i="2" l="1"/>
  <c r="A2" i="3" s="1"/>
  <c r="A2" i="4" s="1"/>
  <c r="A3" i="3"/>
  <c r="A3" i="4" s="1"/>
  <c r="A3" i="5" s="1"/>
  <c r="A4" i="2" l="1"/>
  <c r="A4" i="3" s="1"/>
  <c r="A4" i="4" s="1"/>
  <c r="A1" i="6"/>
  <c r="A4" i="5" l="1"/>
</calcChain>
</file>

<file path=xl/sharedStrings.xml><?xml version="1.0" encoding="utf-8"?>
<sst xmlns="http://schemas.openxmlformats.org/spreadsheetml/2006/main" count="426" uniqueCount="266">
  <si>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</si>
  <si>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</si>
  <si>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</si>
  <si>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</si>
  <si>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</si>
  <si>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</si>
  <si>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</si>
  <si>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</si>
  <si>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</si>
  <si>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</si>
  <si>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</si>
  <si>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</si>
  <si>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</si>
  <si>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</si>
  <si>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</si>
  <si>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</si>
  <si>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</si>
  <si>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</si>
  <si>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</si>
  <si>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</si>
  <si>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</si>
  <si>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</si>
  <si>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</si>
  <si>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</si>
  <si>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</si>
  <si>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</si>
  <si>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</si>
  <si>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</si>
  <si>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</si>
  <si>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</si>
  <si>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</si>
  <si>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</si>
  <si>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</si>
  <si>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</si>
  <si>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</si>
  <si>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</si>
  <si>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</si>
  <si>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</si>
  <si>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</si>
  <si>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</si>
  <si>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</si>
  <si>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</si>
  <si>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</si>
  <si>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</si>
  <si>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</si>
  <si>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</si>
  <si>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</si>
  <si>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</si>
  <si>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</si>
  <si>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</si>
  <si>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</si>
  <si>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</si>
  <si>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</si>
  <si>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</si>
  <si>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</si>
  <si>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</si>
  <si>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</si>
  <si>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</si>
  <si>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</si>
  <si>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</si>
  <si>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</si>
  <si>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</si>
  <si>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</si>
  <si>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</si>
  <si>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</si>
  <si>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</si>
  <si>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</si>
  <si>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</si>
  <si>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</si>
  <si>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</si>
  <si>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</si>
  <si>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</si>
  <si>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</si>
  <si>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</si>
  <si>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</si>
  <si>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</si>
  <si>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</si>
  <si>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</si>
  <si>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</si>
  <si>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</si>
  <si>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</si>
  <si>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</si>
  <si>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</si>
  <si>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</si>
  <si>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</si>
  <si>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</si>
  <si>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</si>
  <si>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</si>
  <si>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</si>
  <si>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</si>
  <si>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</si>
  <si>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</si>
  <si>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</si>
  <si>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</si>
  <si>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</si>
  <si>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</si>
  <si>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</si>
  <si>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</si>
  <si>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</si>
  <si>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</si>
  <si>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</si>
  <si>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</si>
  <si>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</si>
  <si>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</si>
  <si>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</si>
  <si>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</si>
  <si>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</si>
  <si>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</si>
  <si>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</si>
  <si>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</si>
  <si>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</si>
  <si>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</si>
  <si>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</si>
  <si>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</si>
  <si>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</si>
  <si>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</si>
  <si>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</si>
  <si>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</si>
  <si>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</si>
  <si>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</si>
  <si>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</si>
  <si>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</si>
  <si>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</si>
  <si>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</si>
  <si>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</si>
  <si>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</si>
  <si>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</si>
  <si>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</si>
  <si>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</si>
  <si>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</si>
  <si>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</si>
  <si>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</si>
  <si>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</si>
  <si>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</si>
  <si>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</si>
  <si>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</si>
  <si>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</si>
  <si>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</si>
  <si>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</si>
  <si>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</si>
  <si>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</si>
  <si>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</si>
  <si>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</si>
  <si>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</si>
  <si>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</si>
  <si>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</si>
  <si>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</si>
  <si>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</si>
  <si>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</si>
  <si>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</si>
  <si>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</si>
  <si>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</si>
  <si>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</si>
  <si>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</si>
  <si>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</si>
  <si>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</si>
  <si>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</si>
  <si>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</si>
  <si>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</si>
  <si>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</si>
  <si>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</si>
  <si>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</si>
  <si>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</si>
  <si>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</si>
  <si>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</si>
  <si>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Patronato de Explora</t>
  </si>
  <si>
    <t>OECHG</t>
  </si>
  <si>
    <t>Administración</t>
  </si>
  <si>
    <t>Misión y visón impresas</t>
  </si>
  <si>
    <t>Carta Compromisos Éticos</t>
  </si>
  <si>
    <t xml:space="preserve">Acta de Instalación </t>
  </si>
  <si>
    <t>Valores impresos pegados en corcho</t>
  </si>
  <si>
    <t>Documento Digital  y en Físico</t>
  </si>
  <si>
    <t>Evidencias físicas</t>
  </si>
  <si>
    <t>Digital Código de Conducta</t>
  </si>
  <si>
    <t>Correo Electrónico</t>
  </si>
  <si>
    <t>Correo electrónico</t>
  </si>
  <si>
    <t>Manuales</t>
  </si>
  <si>
    <t>Manuales procesos</t>
  </si>
  <si>
    <t>Programa Plan de Mejora regulatoria digital</t>
  </si>
  <si>
    <t>Organigrama</t>
  </si>
  <si>
    <t>POA  Físico</t>
  </si>
  <si>
    <t>Hojas capacitación firmadas</t>
  </si>
  <si>
    <t>Reconcimentos corcho</t>
  </si>
  <si>
    <t>POA Físico</t>
  </si>
  <si>
    <t>Acta formación del comité</t>
  </si>
  <si>
    <t>Programa de contética, evidencias analizadas</t>
  </si>
  <si>
    <t>Plan de Trabajo completo</t>
  </si>
  <si>
    <t>Acta de reunión</t>
  </si>
  <si>
    <t>Información en corcho de períodico mural</t>
  </si>
  <si>
    <t>Informes a contraloría</t>
  </si>
  <si>
    <t>Plan de Conética</t>
  </si>
  <si>
    <t>Encuesta "Voz del Visitante"</t>
  </si>
  <si>
    <t>Encuesta</t>
  </si>
  <si>
    <t xml:space="preserve">Buzón físico </t>
  </si>
  <si>
    <t xml:space="preserve">Expedientes </t>
  </si>
  <si>
    <t>Acta de formación de comité</t>
  </si>
  <si>
    <t>Hojas firmadas</t>
  </si>
  <si>
    <t xml:space="preserve">Plan de procedimientos </t>
  </si>
  <si>
    <t>SERVIDOR WINDOWS   E:\2019\CONTROL INTERNO</t>
  </si>
  <si>
    <t>Según necesidades</t>
  </si>
  <si>
    <t>SERVIDOR FIREWALL LINUX</t>
  </si>
  <si>
    <t>Sistema de resgisto acceso</t>
  </si>
  <si>
    <t xml:space="preserve">Gafete </t>
  </si>
  <si>
    <t>Cotizaciones</t>
  </si>
  <si>
    <t>lista de asistencia, encuesta al visitante, reporte de servicio</t>
  </si>
  <si>
    <t>Responsivas de activos</t>
  </si>
  <si>
    <t>Responsivas de activos y activos foliados</t>
  </si>
  <si>
    <t>Dictamen de baja</t>
  </si>
  <si>
    <t>Bitacora de registo</t>
  </si>
  <si>
    <t>Documento digital</t>
  </si>
  <si>
    <t>Bitácora física diaria de km</t>
  </si>
  <si>
    <t>Reporte articulos almacén</t>
  </si>
  <si>
    <t>Requisiciones autorizadas</t>
  </si>
  <si>
    <t>ARQUEO DE FONDO</t>
  </si>
  <si>
    <t>ARQUEO CAJA</t>
  </si>
  <si>
    <t>Actas de modificaciones</t>
  </si>
  <si>
    <t>archivo excel</t>
  </si>
  <si>
    <t xml:space="preserve">RECIBO DIGITAL </t>
  </si>
  <si>
    <t>Archivo  fisico</t>
  </si>
  <si>
    <t xml:space="preserve">Manual de operación </t>
  </si>
  <si>
    <t>Documento Físico "Rutina de Actividades y Programación"</t>
  </si>
  <si>
    <t>Reporte mensual a Direccion General</t>
  </si>
  <si>
    <t>Reglamento interior de trabajo</t>
  </si>
  <si>
    <t>Documento Digital</t>
  </si>
  <si>
    <t>Solicitud de traspaso de cuentas</t>
  </si>
  <si>
    <t>Cena de fin de año, fotografías</t>
  </si>
  <si>
    <t>Registros</t>
  </si>
  <si>
    <t>POA Trimestral Físico</t>
  </si>
  <si>
    <t>Sello y hoja de control</t>
  </si>
  <si>
    <t>Avances en plataforma y mensuales en excel</t>
  </si>
  <si>
    <t>Documetno Digital</t>
  </si>
  <si>
    <t>relacion de los ingresos</t>
  </si>
  <si>
    <t>Calendario UNIMER</t>
  </si>
  <si>
    <t>Plan de Trabajo UNIMER</t>
  </si>
  <si>
    <t>Cédulas UNIMER</t>
  </si>
  <si>
    <t>Documento Digital (Cuadreo)</t>
  </si>
  <si>
    <t>Documento Digital Platadorma Archivo</t>
  </si>
  <si>
    <t>Resguardo Físico</t>
  </si>
  <si>
    <t>Planeación de Mercadeo y Promoción 2019</t>
  </si>
  <si>
    <t>Resultados de encuesta de voz del visitante</t>
  </si>
  <si>
    <t>Publicación  redes sociales</t>
  </si>
  <si>
    <t>Plan de Mejora</t>
  </si>
  <si>
    <t xml:space="preserve">Avances  </t>
  </si>
  <si>
    <t>Corcho</t>
  </si>
  <si>
    <t>Plataforma Transparencia</t>
  </si>
  <si>
    <t>Juntas de control</t>
  </si>
  <si>
    <t>Revisiones con áreas involucradas</t>
  </si>
  <si>
    <t>Formato de bases de control</t>
  </si>
  <si>
    <t>Plan Anual completo</t>
  </si>
  <si>
    <t>Evaluación</t>
  </si>
  <si>
    <t>NA</t>
  </si>
  <si>
    <t xml:space="preserve">sólo aplica para las dependencias </t>
  </si>
  <si>
    <t>no se cuenta con programas sociales</t>
  </si>
  <si>
    <t>02 de noviembre 2017</t>
  </si>
  <si>
    <t>01 de octubre 2013</t>
  </si>
  <si>
    <t>11 de noviembre 2018</t>
  </si>
  <si>
    <t>desarrolladores ya no manejan manuales fisicos</t>
  </si>
  <si>
    <t>mensual</t>
  </si>
  <si>
    <t>de acuerdo a los proyectos</t>
  </si>
  <si>
    <t>anual</t>
  </si>
  <si>
    <t>Fichas UNIMER</t>
  </si>
  <si>
    <t>carpeta digital de solicitudes de transparencia</t>
  </si>
  <si>
    <t>Avances mensuales, documento digital</t>
  </si>
  <si>
    <t>trimestral</t>
  </si>
  <si>
    <t>Informe de Control Interno Primer Semestre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</si>
</sst>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F800]dddd\,\ mmmm\ dd\,\ yyyy"/>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9"/>
      <color theme="1"/>
      <name val="Arial Unicode MS"/>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4">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Border="1" applyAlignment="1" applyProtection="1">
      <alignment horizontal="left" vertical="top"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vertical="center"/>
    </xf>
    <xf numFmtId="0" fontId="21" fillId="0" borderId="16" xfId="0" applyFont="1" applyBorder="1" applyAlignment="1">
      <alignment horizontal="left" vertical="center"/>
    </xf>
    <xf numFmtId="9" fontId="7" fillId="0" borderId="7" xfId="2" applyFont="1" applyBorder="1" applyAlignment="1" applyProtection="1">
      <alignment horizontal="center" vertical="center"/>
      <protection locked="0"/>
    </xf>
    <xf numFmtId="164" fontId="7" fillId="2" borderId="7" xfId="0" applyNumberFormat="1" applyFont="1" applyFill="1" applyBorder="1" applyProtection="1">
      <protection locked="0"/>
    </xf>
    <xf numFmtId="14" fontId="7" fillId="2" borderId="7" xfId="0" applyNumberFormat="1" applyFont="1" applyFill="1" applyBorder="1" applyProtection="1">
      <protection locked="0"/>
    </xf>
    <xf numFmtId="164" fontId="7" fillId="2" borderId="7" xfId="0" applyNumberFormat="1" applyFont="1" applyFill="1" applyBorder="1"/>
    <xf numFmtId="14" fontId="7" fillId="2" borderId="7" xfId="0" applyNumberFormat="1" applyFont="1" applyFill="1" applyBorder="1"/>
    <xf numFmtId="164" fontId="7" fillId="2" borderId="7" xfId="0" applyNumberFormat="1" applyFont="1" applyFill="1" applyBorder="1" applyAlignment="1">
      <alignment wrapText="1"/>
    </xf>
    <xf numFmtId="14" fontId="2" fillId="0" borderId="7" xfId="0" applyNumberFormat="1" applyFont="1" applyBorder="1" applyAlignment="1" applyProtection="1">
      <alignment horizontal="right"/>
      <protection locked="0"/>
    </xf>
    <xf numFmtId="14" fontId="2" fillId="0" borderId="7" xfId="0" applyNumberFormat="1" applyFont="1" applyBorder="1" applyAlignment="1" applyProtection="1">
      <alignment horizontal="right" wrapText="1"/>
      <protection locked="0"/>
    </xf>
    <xf numFmtId="0" fontId="0" fillId="2" borderId="0" xfId="0"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9" fillId="2" borderId="0"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149363712"/>
        <c:axId val="150309120"/>
        <c:axId val="0"/>
      </c:bar3DChart>
      <c:catAx>
        <c:axId val="149363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0309120"/>
        <c:crosses val="autoZero"/>
        <c:auto val="1"/>
        <c:lblAlgn val="ctr"/>
        <c:lblOffset val="100"/>
        <c:noMultiLvlLbl val="0"/>
      </c:catAx>
      <c:valAx>
        <c:axId val="150309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9363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149460096"/>
        <c:axId val="149463040"/>
        <c:axId val="0"/>
      </c:bar3DChart>
      <c:catAx>
        <c:axId val="1494600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9463040"/>
        <c:crosses val="autoZero"/>
        <c:auto val="1"/>
        <c:lblAlgn val="ctr"/>
        <c:lblOffset val="100"/>
        <c:noMultiLvlLbl val="0"/>
      </c:catAx>
      <c:valAx>
        <c:axId val="149463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946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0.1</c:v>
                </c:pt>
                <c:pt idx="4">
                  <c:v>1</c:v>
                </c:pt>
                <c:pt idx="5">
                  <c:v>0.3</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150086400"/>
        <c:axId val="150089088"/>
        <c:axId val="0"/>
      </c:bar3DChart>
      <c:catAx>
        <c:axId val="150086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50089088"/>
        <c:crosses val="autoZero"/>
        <c:auto val="1"/>
        <c:lblAlgn val="ctr"/>
        <c:lblOffset val="100"/>
        <c:noMultiLvlLbl val="0"/>
      </c:catAx>
      <c:valAx>
        <c:axId val="150089088"/>
        <c:scaling>
          <c:orientation val="minMax"/>
        </c:scaling>
        <c:delete val="1"/>
        <c:axPos val="l"/>
        <c:numFmt formatCode="0%" sourceLinked="1"/>
        <c:majorTickMark val="none"/>
        <c:minorTickMark val="none"/>
        <c:tickLblPos val="nextTo"/>
        <c:crossAx val="15008640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150228352"/>
        <c:axId val="150250624"/>
        <c:axId val="0"/>
      </c:bar3DChart>
      <c:catAx>
        <c:axId val="150228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50250624"/>
        <c:crosses val="autoZero"/>
        <c:auto val="1"/>
        <c:lblAlgn val="ctr"/>
        <c:lblOffset val="100"/>
        <c:noMultiLvlLbl val="0"/>
      </c:catAx>
      <c:valAx>
        <c:axId val="150250624"/>
        <c:scaling>
          <c:orientation val="minMax"/>
        </c:scaling>
        <c:delete val="1"/>
        <c:axPos val="l"/>
        <c:numFmt formatCode="0%" sourceLinked="1"/>
        <c:majorTickMark val="none"/>
        <c:minorTickMark val="none"/>
        <c:tickLblPos val="nextTo"/>
        <c:crossAx val="150228352"/>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1</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pt idx="21">
                  <c:v>1</c:v>
                </c:pt>
                <c:pt idx="22">
                  <c:v>1</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150430464"/>
        <c:axId val="150432000"/>
        <c:axId val="0"/>
      </c:bar3DChart>
      <c:catAx>
        <c:axId val="150430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50432000"/>
        <c:crosses val="autoZero"/>
        <c:auto val="1"/>
        <c:lblAlgn val="ctr"/>
        <c:lblOffset val="100"/>
        <c:noMultiLvlLbl val="0"/>
      </c:catAx>
      <c:valAx>
        <c:axId val="150432000"/>
        <c:scaling>
          <c:orientation val="minMax"/>
        </c:scaling>
        <c:delete val="1"/>
        <c:axPos val="l"/>
        <c:numFmt formatCode="0%" sourceLinked="1"/>
        <c:majorTickMark val="none"/>
        <c:minorTickMark val="none"/>
        <c:tickLblPos val="nextTo"/>
        <c:crossAx val="150430464"/>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150532480"/>
        <c:axId val="150535168"/>
        <c:axId val="0"/>
      </c:bar3DChart>
      <c:catAx>
        <c:axId val="150532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50535168"/>
        <c:crosses val="autoZero"/>
        <c:auto val="1"/>
        <c:lblAlgn val="ctr"/>
        <c:lblOffset val="100"/>
        <c:noMultiLvlLbl val="0"/>
      </c:catAx>
      <c:valAx>
        <c:axId val="150535168"/>
        <c:scaling>
          <c:orientation val="minMax"/>
        </c:scaling>
        <c:delete val="1"/>
        <c:axPos val="l"/>
        <c:numFmt formatCode="0%" sourceLinked="1"/>
        <c:majorTickMark val="none"/>
        <c:minorTickMark val="none"/>
        <c:tickLblPos val="nextTo"/>
        <c:crossAx val="1505324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145629184"/>
        <c:axId val="145631872"/>
        <c:axId val="0"/>
      </c:bar3DChart>
      <c:catAx>
        <c:axId val="145629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5631872"/>
        <c:crosses val="autoZero"/>
        <c:auto val="1"/>
        <c:lblAlgn val="ctr"/>
        <c:lblOffset val="100"/>
        <c:noMultiLvlLbl val="0"/>
      </c:catAx>
      <c:valAx>
        <c:axId val="145631872"/>
        <c:scaling>
          <c:orientation val="minMax"/>
        </c:scaling>
        <c:delete val="1"/>
        <c:axPos val="l"/>
        <c:numFmt formatCode="0%" sourceLinked="1"/>
        <c:majorTickMark val="none"/>
        <c:minorTickMark val="none"/>
        <c:tickLblPos val="nextTo"/>
        <c:crossAx val="1456291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E5" sqref="E5"/>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4" t="e">
        <f>Institución</f>
        <v>#NAME?</v>
      </c>
      <c r="B1" s="65"/>
      <c r="C1" s="65"/>
      <c r="D1" s="14" t="s">
        <v>0</v>
      </c>
      <c r="E1" s="15" t="s">
        <v>12</v>
      </c>
    </row>
    <row r="2" spans="1:5" x14ac:dyDescent="0.25">
      <c r="A2" s="66" t="s">
        <v>165</v>
      </c>
      <c r="B2" s="67"/>
      <c r="C2" s="67"/>
      <c r="D2" s="13" t="s">
        <v>1</v>
      </c>
      <c r="E2" s="16" t="s">
        <v>166</v>
      </c>
    </row>
    <row r="3" spans="1:5" x14ac:dyDescent="0.25">
      <c r="A3" s="68" t="s">
        <v>265</v>
      </c>
      <c r="B3" s="69"/>
      <c r="C3" s="69"/>
      <c r="D3" s="13" t="s">
        <v>2</v>
      </c>
      <c r="E3" s="17">
        <v>43669</v>
      </c>
    </row>
    <row r="4" spans="1:5" x14ac:dyDescent="0.25">
      <c r="A4" s="66" t="s">
        <v>167</v>
      </c>
      <c r="B4" s="67"/>
      <c r="C4" s="67"/>
      <c r="D4" s="13" t="s">
        <v>3</v>
      </c>
      <c r="E4" s="18" t="s">
        <v>166</v>
      </c>
    </row>
    <row r="5" spans="1:5" ht="15.75" thickBot="1" x14ac:dyDescent="0.3">
      <c r="A5" s="70" t="s">
        <v>26</v>
      </c>
      <c r="B5" s="71"/>
      <c r="C5" s="71"/>
      <c r="D5" s="19" t="s">
        <v>2</v>
      </c>
      <c r="E5" s="17">
        <v>43669</v>
      </c>
    </row>
    <row r="7" spans="1:5" ht="48" customHeight="1" x14ac:dyDescent="0.25">
      <c r="A7" s="63" t="s">
        <v>30</v>
      </c>
      <c r="B7" s="63"/>
      <c r="C7" s="63"/>
      <c r="D7" s="63"/>
      <c r="E7" s="63"/>
    </row>
    <row r="8" spans="1:5" ht="62.25" customHeight="1" x14ac:dyDescent="0.25">
      <c r="A8" s="72" t="s">
        <v>31</v>
      </c>
      <c r="B8" s="72"/>
      <c r="C8" s="72"/>
      <c r="D8" s="72"/>
      <c r="E8" s="72"/>
    </row>
    <row r="9" spans="1:5" ht="35.25" customHeight="1" x14ac:dyDescent="0.25">
      <c r="A9" s="72" t="s">
        <v>35</v>
      </c>
      <c r="B9" s="72"/>
      <c r="C9" s="72"/>
      <c r="D9" s="72"/>
      <c r="E9" s="72"/>
    </row>
    <row r="10" spans="1:5" ht="68.25" customHeight="1" x14ac:dyDescent="0.25">
      <c r="A10" s="21" t="s">
        <v>27</v>
      </c>
      <c r="B10" s="73" t="s">
        <v>36</v>
      </c>
      <c r="C10" s="73"/>
      <c r="D10" s="73"/>
      <c r="E10" s="73"/>
    </row>
    <row r="11" spans="1:5" ht="58.5" customHeight="1" x14ac:dyDescent="0.25">
      <c r="A11" s="22" t="s">
        <v>28</v>
      </c>
      <c r="B11" s="73" t="s">
        <v>29</v>
      </c>
      <c r="C11" s="73"/>
      <c r="D11" s="73"/>
      <c r="E11" s="73"/>
    </row>
    <row r="12" spans="1:5" ht="62.25" customHeight="1" x14ac:dyDescent="0.25">
      <c r="A12" s="22" t="s">
        <v>37</v>
      </c>
      <c r="B12" s="73" t="s">
        <v>38</v>
      </c>
      <c r="C12" s="73"/>
      <c r="D12" s="73"/>
      <c r="E12" s="73"/>
    </row>
    <row r="14" spans="1:5" ht="61.5" customHeight="1" x14ac:dyDescent="0.25">
      <c r="A14" s="72" t="s">
        <v>32</v>
      </c>
      <c r="B14" s="72"/>
      <c r="C14" s="72"/>
      <c r="D14" s="72"/>
      <c r="E14" s="72"/>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3" t="s">
        <v>39</v>
      </c>
      <c r="B21" s="63"/>
      <c r="C21" s="63"/>
      <c r="D21" s="63"/>
      <c r="E21" s="63"/>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opLeftCell="A10" workbookViewId="0">
      <selection activeCell="E16" sqref="E16"/>
    </sheetView>
  </sheetViews>
  <sheetFormatPr baseColWidth="10" defaultColWidth="0" defaultRowHeight="12.75" x14ac:dyDescent="0.2"/>
  <cols>
    <col min="1" max="1" width="17.5703125" style="26" customWidth="1"/>
    <col min="2" max="2" width="37.28515625" style="26" customWidth="1"/>
    <col min="3" max="3" width="20.28515625" style="26" customWidth="1"/>
    <col min="4" max="4" width="19.28515625" style="26" customWidth="1"/>
    <col min="5" max="5" width="25.5703125" style="26" customWidth="1"/>
    <col min="6" max="6" width="5.140625" style="26" customWidth="1"/>
    <col min="7" max="7" width="18.42578125" style="26" hidden="1" customWidth="1"/>
    <col min="8" max="16384" width="11.42578125" style="26" hidden="1"/>
  </cols>
  <sheetData>
    <row r="1" spans="1:8" ht="15.75" customHeight="1" x14ac:dyDescent="0.2">
      <c r="A1" s="77" t="s">
        <v>52</v>
      </c>
      <c r="B1" s="78"/>
      <c r="C1" s="78"/>
      <c r="D1" s="23" t="s">
        <v>0</v>
      </c>
      <c r="E1" s="24" t="s">
        <v>53</v>
      </c>
      <c r="F1" s="25"/>
      <c r="G1" s="25"/>
    </row>
    <row r="2" spans="1:8" ht="15.75" customHeight="1" x14ac:dyDescent="0.2">
      <c r="A2" s="79" t="s">
        <v>165</v>
      </c>
      <c r="B2" s="80"/>
      <c r="C2" s="80"/>
      <c r="D2" s="27" t="s">
        <v>1</v>
      </c>
      <c r="E2" s="28" t="s">
        <v>166</v>
      </c>
      <c r="F2" s="25"/>
      <c r="G2" s="25"/>
    </row>
    <row r="3" spans="1:8" ht="15.75" customHeight="1" x14ac:dyDescent="0.2">
      <c r="A3" s="81" t="s">
        <v>265</v>
      </c>
      <c r="B3" s="82"/>
      <c r="C3" s="82"/>
      <c r="D3" s="27" t="s">
        <v>2</v>
      </c>
      <c r="E3" s="29">
        <v>43669</v>
      </c>
    </row>
    <row r="4" spans="1:8" ht="15.75" customHeight="1" x14ac:dyDescent="0.2">
      <c r="A4" s="79" t="s">
        <v>167</v>
      </c>
      <c r="B4" s="80"/>
      <c r="C4" s="80"/>
      <c r="D4" s="27" t="s">
        <v>3</v>
      </c>
      <c r="E4" s="30" t="s">
        <v>166</v>
      </c>
    </row>
    <row r="5" spans="1:8" ht="15.75" customHeight="1" thickBot="1" x14ac:dyDescent="0.25">
      <c r="A5" s="83" t="s">
        <v>13</v>
      </c>
      <c r="B5" s="84"/>
      <c r="C5" s="84"/>
      <c r="D5" s="31" t="s">
        <v>2</v>
      </c>
      <c r="E5" s="29">
        <v>43669</v>
      </c>
    </row>
    <row r="6" spans="1:8" x14ac:dyDescent="0.2">
      <c r="A6" s="25"/>
      <c r="B6" s="25"/>
      <c r="C6" s="25"/>
      <c r="D6" s="25"/>
      <c r="E6" s="25"/>
      <c r="F6" s="25"/>
      <c r="G6" s="25"/>
    </row>
    <row r="7" spans="1:8" ht="30" customHeight="1" x14ac:dyDescent="0.2">
      <c r="A7" s="76" t="s">
        <v>17</v>
      </c>
      <c r="B7" s="76"/>
      <c r="C7" s="76"/>
      <c r="D7" s="76"/>
      <c r="E7" s="76"/>
      <c r="F7" s="33"/>
      <c r="G7" s="33"/>
      <c r="H7" s="25"/>
    </row>
    <row r="8" spans="1:8" x14ac:dyDescent="0.2">
      <c r="A8" s="34"/>
      <c r="B8" s="34"/>
      <c r="C8" s="34"/>
      <c r="D8" s="33"/>
      <c r="E8" s="33"/>
      <c r="H8" s="25"/>
    </row>
    <row r="9" spans="1:8" x14ac:dyDescent="0.2">
      <c r="C9" s="34"/>
      <c r="D9" s="35" t="s">
        <v>4</v>
      </c>
      <c r="E9" s="35" t="s">
        <v>5</v>
      </c>
      <c r="H9" s="25"/>
    </row>
    <row r="10" spans="1:8" x14ac:dyDescent="0.2">
      <c r="B10" s="47"/>
      <c r="C10" s="34"/>
      <c r="D10" s="36" t="s">
        <v>6</v>
      </c>
      <c r="E10" s="37" t="s">
        <v>7</v>
      </c>
      <c r="H10" s="25"/>
    </row>
    <row r="11" spans="1:8" x14ac:dyDescent="0.2">
      <c r="C11" s="34"/>
      <c r="D11" s="36" t="s">
        <v>8</v>
      </c>
      <c r="E11" s="38" t="s">
        <v>9</v>
      </c>
      <c r="H11" s="25"/>
    </row>
    <row r="12" spans="1:8" x14ac:dyDescent="0.2">
      <c r="C12" s="34"/>
      <c r="D12" s="39">
        <v>1</v>
      </c>
      <c r="E12" s="40" t="s">
        <v>10</v>
      </c>
      <c r="H12" s="25"/>
    </row>
    <row r="13" spans="1:8" x14ac:dyDescent="0.2">
      <c r="A13" s="34"/>
      <c r="B13" s="34"/>
      <c r="C13" s="34"/>
      <c r="D13" s="33"/>
      <c r="E13" s="33"/>
      <c r="H13" s="25"/>
    </row>
    <row r="14" spans="1:8" x14ac:dyDescent="0.2">
      <c r="A14" s="25"/>
      <c r="B14" s="25"/>
      <c r="E14" s="25"/>
      <c r="H14" s="25"/>
    </row>
    <row r="15" spans="1:8" ht="25.5" x14ac:dyDescent="0.2">
      <c r="A15" s="41" t="s">
        <v>11</v>
      </c>
      <c r="B15" s="41" t="s">
        <v>33</v>
      </c>
      <c r="C15" s="42" t="s">
        <v>14</v>
      </c>
      <c r="D15" s="42" t="s">
        <v>15</v>
      </c>
      <c r="E15" s="42" t="s">
        <v>34</v>
      </c>
    </row>
    <row r="16" spans="1:8" ht="48" x14ac:dyDescent="0.2">
      <c r="A16" s="43">
        <v>101</v>
      </c>
      <c r="B16" s="45" t="s">
        <v>54</v>
      </c>
      <c r="C16" s="55">
        <v>1</v>
      </c>
      <c r="D16" s="51" t="s">
        <v>168</v>
      </c>
      <c r="E16" s="56" t="s">
        <v>254</v>
      </c>
    </row>
    <row r="17" spans="1:5" ht="84" x14ac:dyDescent="0.2">
      <c r="A17" s="43">
        <v>102</v>
      </c>
      <c r="B17" s="45" t="s">
        <v>55</v>
      </c>
      <c r="C17" s="55">
        <v>1</v>
      </c>
      <c r="D17" s="52" t="s">
        <v>169</v>
      </c>
      <c r="E17" s="56" t="s">
        <v>254</v>
      </c>
    </row>
    <row r="18" spans="1:5" ht="72" x14ac:dyDescent="0.2">
      <c r="A18" s="43">
        <v>103</v>
      </c>
      <c r="B18" s="45" t="s">
        <v>56</v>
      </c>
      <c r="C18" s="55">
        <v>1</v>
      </c>
      <c r="D18" s="52" t="s">
        <v>170</v>
      </c>
      <c r="E18" s="56" t="s">
        <v>254</v>
      </c>
    </row>
    <row r="19" spans="1:5" ht="36" x14ac:dyDescent="0.2">
      <c r="A19" s="43">
        <v>104</v>
      </c>
      <c r="B19" s="45" t="s">
        <v>57</v>
      </c>
      <c r="C19" s="55">
        <v>1</v>
      </c>
      <c r="D19" s="52" t="s">
        <v>171</v>
      </c>
      <c r="E19" s="56" t="s">
        <v>255</v>
      </c>
    </row>
    <row r="20" spans="1:5" ht="27" x14ac:dyDescent="0.2">
      <c r="A20" s="43">
        <v>105</v>
      </c>
      <c r="B20" s="45" t="s">
        <v>58</v>
      </c>
      <c r="C20" s="55">
        <v>1</v>
      </c>
      <c r="D20" s="52" t="s">
        <v>172</v>
      </c>
      <c r="E20" s="56" t="s">
        <v>254</v>
      </c>
    </row>
    <row r="21" spans="1:5" ht="24" x14ac:dyDescent="0.2">
      <c r="A21" s="43">
        <v>106</v>
      </c>
      <c r="B21" s="45" t="s">
        <v>59</v>
      </c>
      <c r="C21" s="55">
        <v>1</v>
      </c>
      <c r="D21" s="52" t="s">
        <v>173</v>
      </c>
      <c r="E21" s="56" t="s">
        <v>254</v>
      </c>
    </row>
    <row r="22" spans="1:5" ht="60" x14ac:dyDescent="0.2">
      <c r="A22" s="43">
        <v>107</v>
      </c>
      <c r="B22" s="45" t="s">
        <v>60</v>
      </c>
      <c r="C22" s="55">
        <v>1</v>
      </c>
      <c r="D22" s="52" t="s">
        <v>169</v>
      </c>
      <c r="E22" s="56" t="s">
        <v>254</v>
      </c>
    </row>
    <row r="23" spans="1:5" ht="60" x14ac:dyDescent="0.2">
      <c r="A23" s="43">
        <v>108</v>
      </c>
      <c r="B23" s="45" t="s">
        <v>61</v>
      </c>
      <c r="C23" s="55">
        <v>1</v>
      </c>
      <c r="D23" s="52" t="s">
        <v>174</v>
      </c>
      <c r="E23" s="56" t="s">
        <v>254</v>
      </c>
    </row>
    <row r="24" spans="1:5" ht="48" x14ac:dyDescent="0.2">
      <c r="A24" s="43">
        <v>109</v>
      </c>
      <c r="B24" s="45" t="s">
        <v>62</v>
      </c>
      <c r="C24" s="55">
        <v>1</v>
      </c>
      <c r="D24" s="52" t="s">
        <v>175</v>
      </c>
      <c r="E24" s="56" t="s">
        <v>256</v>
      </c>
    </row>
    <row r="25" spans="1:5" ht="84" x14ac:dyDescent="0.2">
      <c r="A25" s="43">
        <v>110</v>
      </c>
      <c r="B25" s="45" t="s">
        <v>63</v>
      </c>
      <c r="C25" s="55">
        <v>1</v>
      </c>
      <c r="D25" s="52" t="s">
        <v>176</v>
      </c>
      <c r="E25" s="56" t="s">
        <v>254</v>
      </c>
    </row>
    <row r="26" spans="1:5" ht="13.5" x14ac:dyDescent="0.2">
      <c r="A26" s="43">
        <v>111</v>
      </c>
      <c r="B26" s="45" t="s">
        <v>64</v>
      </c>
      <c r="C26" s="55">
        <v>1</v>
      </c>
      <c r="D26" s="52" t="s">
        <v>177</v>
      </c>
      <c r="E26" s="56" t="s">
        <v>254</v>
      </c>
    </row>
    <row r="27" spans="1:5" ht="96" x14ac:dyDescent="0.2">
      <c r="A27" s="43">
        <v>112</v>
      </c>
      <c r="B27" s="45" t="s">
        <v>65</v>
      </c>
      <c r="C27" s="55">
        <v>1</v>
      </c>
      <c r="D27" s="52" t="s">
        <v>178</v>
      </c>
      <c r="E27" s="57">
        <v>36112</v>
      </c>
    </row>
    <row r="28" spans="1:5" ht="36" x14ac:dyDescent="0.2">
      <c r="A28" s="43">
        <v>113</v>
      </c>
      <c r="B28" s="45" t="s">
        <v>66</v>
      </c>
      <c r="C28" s="55">
        <v>1</v>
      </c>
      <c r="D28" s="52" t="s">
        <v>177</v>
      </c>
      <c r="E28" s="56" t="s">
        <v>254</v>
      </c>
    </row>
    <row r="29" spans="1:5" ht="40.5" x14ac:dyDescent="0.2">
      <c r="A29" s="43">
        <v>114</v>
      </c>
      <c r="B29" s="45" t="s">
        <v>67</v>
      </c>
      <c r="C29" s="55">
        <v>1</v>
      </c>
      <c r="D29" s="52" t="s">
        <v>179</v>
      </c>
      <c r="E29" s="56" t="s">
        <v>254</v>
      </c>
    </row>
    <row r="30" spans="1:5" ht="48" x14ac:dyDescent="0.2">
      <c r="A30" s="43">
        <v>115</v>
      </c>
      <c r="B30" s="45" t="s">
        <v>68</v>
      </c>
      <c r="C30" s="55">
        <v>1</v>
      </c>
      <c r="D30" s="52" t="s">
        <v>180</v>
      </c>
      <c r="E30" s="56" t="s">
        <v>254</v>
      </c>
    </row>
    <row r="31" spans="1:5" ht="72" x14ac:dyDescent="0.2">
      <c r="A31" s="43">
        <v>116</v>
      </c>
      <c r="B31" s="45" t="s">
        <v>69</v>
      </c>
      <c r="C31" s="55">
        <v>1</v>
      </c>
      <c r="D31" s="52" t="s">
        <v>181</v>
      </c>
      <c r="E31" s="48">
        <v>43466</v>
      </c>
    </row>
    <row r="32" spans="1:5" ht="72" x14ac:dyDescent="0.2">
      <c r="A32" s="43">
        <v>117</v>
      </c>
      <c r="B32" s="45" t="s">
        <v>70</v>
      </c>
      <c r="C32" s="55">
        <v>1</v>
      </c>
      <c r="D32" s="52" t="s">
        <v>182</v>
      </c>
      <c r="E32" s="48"/>
    </row>
    <row r="33" spans="1:5" ht="72" x14ac:dyDescent="0.2">
      <c r="A33" s="43">
        <v>118</v>
      </c>
      <c r="B33" s="45" t="s">
        <v>71</v>
      </c>
      <c r="C33" s="55">
        <v>1</v>
      </c>
      <c r="D33" s="52" t="s">
        <v>183</v>
      </c>
      <c r="E33" s="48" t="s">
        <v>258</v>
      </c>
    </row>
    <row r="34" spans="1:5" ht="48" x14ac:dyDescent="0.2">
      <c r="A34" s="43">
        <v>119</v>
      </c>
      <c r="B34" s="45" t="s">
        <v>72</v>
      </c>
      <c r="C34" s="55">
        <v>1</v>
      </c>
      <c r="D34" s="52" t="s">
        <v>178</v>
      </c>
      <c r="E34" s="48"/>
    </row>
    <row r="35" spans="1:5" ht="15" customHeight="1" x14ac:dyDescent="0.2">
      <c r="A35" s="74" t="s">
        <v>16</v>
      </c>
      <c r="B35" s="75"/>
      <c r="C35" s="49">
        <f>IFERROR(AVERAGE(C16:C34),"")</f>
        <v>1</v>
      </c>
    </row>
    <row r="36" spans="1:5" ht="15" x14ac:dyDescent="0.25">
      <c r="C36" s="44"/>
    </row>
    <row r="37" spans="1:5" ht="15" x14ac:dyDescent="0.25">
      <c r="C37" s="44"/>
    </row>
    <row r="38" spans="1:5" ht="15" x14ac:dyDescent="0.25">
      <c r="A38" s="44"/>
      <c r="B38" s="44"/>
      <c r="C38" s="44"/>
    </row>
    <row r="39" spans="1:5" ht="15" x14ac:dyDescent="0.25">
      <c r="A39" s="44"/>
      <c r="B39" s="44"/>
      <c r="C39" s="44"/>
    </row>
    <row r="40" spans="1:5" ht="15" x14ac:dyDescent="0.25">
      <c r="A40" s="44"/>
      <c r="B40" s="44"/>
    </row>
    <row r="41" spans="1:5" ht="15" x14ac:dyDescent="0.25">
      <c r="A41" s="44"/>
      <c r="B41" s="44"/>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31: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abSelected="1" topLeftCell="A3" workbookViewId="0">
      <selection activeCell="B12" sqref="B12"/>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28.85546875" style="2" customWidth="1"/>
    <col min="6" max="6" width="5.140625" style="2" customWidth="1"/>
    <col min="7" max="7" width="18.42578125" style="2" hidden="1" customWidth="1"/>
    <col min="8" max="16384" width="11.42578125" style="2" hidden="1"/>
  </cols>
  <sheetData>
    <row r="1" spans="1:8" ht="15.75" customHeight="1" x14ac:dyDescent="0.2">
      <c r="A1" s="77" t="s">
        <v>52</v>
      </c>
      <c r="B1" s="78"/>
      <c r="C1" s="78"/>
      <c r="D1" s="14" t="s">
        <v>0</v>
      </c>
      <c r="E1" s="15" t="s">
        <v>12</v>
      </c>
      <c r="F1" s="1"/>
      <c r="G1" s="1"/>
    </row>
    <row r="2" spans="1:8" ht="15.75" customHeight="1" x14ac:dyDescent="0.2">
      <c r="A2" s="66" t="str">
        <f>'Comp 1'!A2:C2</f>
        <v>Patronato de Explora</v>
      </c>
      <c r="B2" s="67"/>
      <c r="C2" s="67"/>
      <c r="D2" s="13" t="s">
        <v>1</v>
      </c>
      <c r="E2" s="28" t="s">
        <v>166</v>
      </c>
      <c r="F2" s="1"/>
      <c r="G2" s="1"/>
    </row>
    <row r="3" spans="1:8" ht="15.75" customHeight="1" x14ac:dyDescent="0.2">
      <c r="A3" s="81" t="s">
        <v>265</v>
      </c>
      <c r="B3" s="92"/>
      <c r="C3" s="93"/>
      <c r="D3" s="13" t="s">
        <v>2</v>
      </c>
      <c r="E3" s="29">
        <v>43669</v>
      </c>
    </row>
    <row r="4" spans="1:8" ht="15.75" customHeight="1" x14ac:dyDescent="0.2">
      <c r="A4" s="66" t="str">
        <f>'Comp 1'!A4:C4</f>
        <v>Administración</v>
      </c>
      <c r="B4" s="67"/>
      <c r="C4" s="67"/>
      <c r="D4" s="13" t="s">
        <v>3</v>
      </c>
      <c r="E4" s="30" t="s">
        <v>166</v>
      </c>
    </row>
    <row r="5" spans="1:8" ht="15.75" customHeight="1" thickBot="1" x14ac:dyDescent="0.25">
      <c r="A5" s="90" t="s">
        <v>19</v>
      </c>
      <c r="B5" s="91"/>
      <c r="C5" s="91"/>
      <c r="D5" s="19" t="s">
        <v>2</v>
      </c>
      <c r="E5" s="32">
        <v>43669</v>
      </c>
    </row>
    <row r="6" spans="1:8" x14ac:dyDescent="0.2">
      <c r="A6" s="1"/>
      <c r="B6" s="1"/>
      <c r="C6" s="1"/>
      <c r="D6" s="1"/>
      <c r="E6" s="1"/>
      <c r="F6" s="1"/>
      <c r="G6" s="1"/>
    </row>
    <row r="7" spans="1:8" ht="30" customHeight="1" x14ac:dyDescent="0.2">
      <c r="A7" s="87" t="s">
        <v>18</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1" t="s">
        <v>33</v>
      </c>
      <c r="C15" s="42" t="s">
        <v>14</v>
      </c>
      <c r="D15" s="42" t="s">
        <v>15</v>
      </c>
      <c r="E15" s="42" t="s">
        <v>34</v>
      </c>
    </row>
    <row r="16" spans="1:8" ht="60" x14ac:dyDescent="0.2">
      <c r="A16" s="20">
        <v>201</v>
      </c>
      <c r="B16" s="45" t="s">
        <v>73</v>
      </c>
      <c r="C16" s="46">
        <v>1</v>
      </c>
      <c r="D16" s="52" t="s">
        <v>184</v>
      </c>
      <c r="E16" s="58">
        <v>43244</v>
      </c>
    </row>
    <row r="17" spans="1:5" ht="72" x14ac:dyDescent="0.2">
      <c r="A17" s="20">
        <v>202</v>
      </c>
      <c r="B17" s="45" t="s">
        <v>74</v>
      </c>
      <c r="C17" s="46">
        <v>1</v>
      </c>
      <c r="D17" s="52" t="s">
        <v>185</v>
      </c>
      <c r="E17" s="58">
        <v>43305</v>
      </c>
    </row>
    <row r="18" spans="1:5" ht="36" x14ac:dyDescent="0.2">
      <c r="A18" s="20">
        <v>203</v>
      </c>
      <c r="B18" s="45" t="s">
        <v>75</v>
      </c>
      <c r="C18" s="46">
        <v>1</v>
      </c>
      <c r="D18" s="52" t="s">
        <v>186</v>
      </c>
      <c r="E18" s="58">
        <v>43306</v>
      </c>
    </row>
    <row r="19" spans="1:5" ht="27" x14ac:dyDescent="0.2">
      <c r="A19" s="20">
        <v>204</v>
      </c>
      <c r="B19" s="45" t="s">
        <v>76</v>
      </c>
      <c r="C19" s="46">
        <v>1</v>
      </c>
      <c r="D19" s="52" t="s">
        <v>187</v>
      </c>
      <c r="E19" s="58">
        <v>43307</v>
      </c>
    </row>
    <row r="20" spans="1:5" ht="60" x14ac:dyDescent="0.2">
      <c r="A20" s="20">
        <v>205</v>
      </c>
      <c r="B20" s="45" t="s">
        <v>77</v>
      </c>
      <c r="C20" s="46">
        <v>1</v>
      </c>
      <c r="D20" s="52" t="s">
        <v>188</v>
      </c>
      <c r="E20" s="62">
        <v>43244</v>
      </c>
    </row>
    <row r="21" spans="1:5" ht="36" x14ac:dyDescent="0.2">
      <c r="A21" s="20">
        <v>206</v>
      </c>
      <c r="B21" s="45" t="s">
        <v>78</v>
      </c>
      <c r="C21" s="46">
        <v>1</v>
      </c>
      <c r="D21" s="52" t="s">
        <v>189</v>
      </c>
      <c r="E21" s="62">
        <v>43466</v>
      </c>
    </row>
    <row r="22" spans="1:5" ht="60" x14ac:dyDescent="0.2">
      <c r="A22" s="20">
        <v>207</v>
      </c>
      <c r="B22" s="45" t="s">
        <v>79</v>
      </c>
      <c r="C22" s="46">
        <v>1</v>
      </c>
      <c r="D22" s="52" t="s">
        <v>190</v>
      </c>
      <c r="E22" s="58">
        <v>36112</v>
      </c>
    </row>
    <row r="23" spans="1:5" ht="48" x14ac:dyDescent="0.2">
      <c r="A23" s="20">
        <v>208</v>
      </c>
      <c r="B23" s="45" t="s">
        <v>80</v>
      </c>
      <c r="C23" s="46">
        <v>1</v>
      </c>
      <c r="D23" s="52" t="s">
        <v>191</v>
      </c>
      <c r="E23" s="59">
        <v>36112</v>
      </c>
    </row>
    <row r="24" spans="1:5" ht="72" x14ac:dyDescent="0.2">
      <c r="A24" s="20">
        <v>209</v>
      </c>
      <c r="B24" s="45" t="s">
        <v>81</v>
      </c>
      <c r="C24" s="46">
        <v>1</v>
      </c>
      <c r="D24" s="52" t="s">
        <v>192</v>
      </c>
      <c r="E24" s="59">
        <v>36112</v>
      </c>
    </row>
    <row r="25" spans="1:5" ht="72" x14ac:dyDescent="0.2">
      <c r="A25" s="20">
        <v>210</v>
      </c>
      <c r="B25" s="45" t="s">
        <v>82</v>
      </c>
      <c r="C25" s="46">
        <v>1</v>
      </c>
      <c r="D25" s="52" t="s">
        <v>192</v>
      </c>
      <c r="E25" s="61">
        <v>36112</v>
      </c>
    </row>
    <row r="26" spans="1:5" ht="24" x14ac:dyDescent="0.2">
      <c r="A26" s="20">
        <v>211</v>
      </c>
      <c r="B26" s="45" t="s">
        <v>83</v>
      </c>
      <c r="C26" s="46">
        <v>1</v>
      </c>
      <c r="D26" s="52" t="s">
        <v>193</v>
      </c>
      <c r="E26" s="58">
        <v>43308</v>
      </c>
    </row>
    <row r="27" spans="1:5" ht="15" customHeight="1" x14ac:dyDescent="0.2">
      <c r="A27" s="85" t="s">
        <v>16</v>
      </c>
      <c r="B27" s="86"/>
      <c r="C27" s="50">
        <f>IFERROR(AVERAGE(C16:C26),"")</f>
        <v>1</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20:E21 E2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zoomScaleNormal="100" workbookViewId="0">
      <selection activeCell="E6" sqref="E6"/>
    </sheetView>
  </sheetViews>
  <sheetFormatPr baseColWidth="10" defaultColWidth="0" defaultRowHeight="12.75" x14ac:dyDescent="0.2"/>
  <cols>
    <col min="1" max="1" width="17.5703125" style="2" customWidth="1"/>
    <col min="2" max="2" width="43.85546875" style="2" customWidth="1"/>
    <col min="3" max="3" width="16.140625" style="2" customWidth="1"/>
    <col min="4" max="4" width="29.85546875" style="2" customWidth="1"/>
    <col min="5" max="5" width="31.7109375" style="2" customWidth="1"/>
    <col min="6" max="6" width="5.140625" style="2" customWidth="1"/>
    <col min="7" max="7" width="18.42578125" style="2" hidden="1" customWidth="1"/>
    <col min="8" max="16384" width="11.42578125" style="2" hidden="1"/>
  </cols>
  <sheetData>
    <row r="1" spans="1:8" ht="15.75" customHeight="1" x14ac:dyDescent="0.2">
      <c r="A1" s="77" t="s">
        <v>52</v>
      </c>
      <c r="B1" s="78"/>
      <c r="C1" s="78"/>
      <c r="D1" s="14" t="s">
        <v>0</v>
      </c>
      <c r="E1" s="15" t="s">
        <v>12</v>
      </c>
      <c r="F1" s="1"/>
      <c r="G1" s="1"/>
    </row>
    <row r="2" spans="1:8" ht="15.75" customHeight="1" x14ac:dyDescent="0.2">
      <c r="A2" s="66" t="str">
        <f>'Comp 2'!A2:C2</f>
        <v>Patronato de Explora</v>
      </c>
      <c r="B2" s="67"/>
      <c r="C2" s="67"/>
      <c r="D2" s="13" t="s">
        <v>1</v>
      </c>
      <c r="E2" s="28" t="s">
        <v>166</v>
      </c>
      <c r="F2" s="1"/>
      <c r="G2" s="1"/>
    </row>
    <row r="3" spans="1:8" ht="15.75" customHeight="1" x14ac:dyDescent="0.2">
      <c r="A3" s="88" t="str">
        <f>'Comp 2'!A3:C3</f>
        <v>Informe de Control Interno Primer Semestre 2019</v>
      </c>
      <c r="B3" s="89"/>
      <c r="C3" s="89"/>
      <c r="D3" s="13" t="s">
        <v>2</v>
      </c>
      <c r="E3" s="29">
        <v>43669</v>
      </c>
    </row>
    <row r="4" spans="1:8" ht="15.75" customHeight="1" x14ac:dyDescent="0.2">
      <c r="A4" s="66" t="str">
        <f>'Comp 2'!A4:C4</f>
        <v>Administración</v>
      </c>
      <c r="B4" s="67"/>
      <c r="C4" s="67"/>
      <c r="D4" s="13" t="s">
        <v>3</v>
      </c>
      <c r="E4" s="30" t="s">
        <v>166</v>
      </c>
    </row>
    <row r="5" spans="1:8" ht="15.75" customHeight="1" thickBot="1" x14ac:dyDescent="0.25">
      <c r="A5" s="90" t="s">
        <v>25</v>
      </c>
      <c r="B5" s="91"/>
      <c r="C5" s="91"/>
      <c r="D5" s="19" t="s">
        <v>2</v>
      </c>
      <c r="E5" s="32">
        <v>43669</v>
      </c>
    </row>
    <row r="6" spans="1:8" x14ac:dyDescent="0.2">
      <c r="A6" s="1"/>
      <c r="B6" s="1"/>
      <c r="C6" s="1"/>
      <c r="D6" s="1"/>
      <c r="E6" s="1"/>
      <c r="F6" s="1"/>
      <c r="G6" s="1"/>
    </row>
    <row r="7" spans="1:8" ht="43.5" customHeight="1" x14ac:dyDescent="0.2">
      <c r="A7" s="87" t="s">
        <v>20</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x14ac:dyDescent="0.2">
      <c r="A15" s="11" t="s">
        <v>11</v>
      </c>
      <c r="B15" s="41" t="s">
        <v>33</v>
      </c>
      <c r="C15" s="42" t="s">
        <v>14</v>
      </c>
      <c r="D15" s="42" t="s">
        <v>15</v>
      </c>
      <c r="E15" s="42" t="s">
        <v>34</v>
      </c>
    </row>
    <row r="16" spans="1:8" ht="72" x14ac:dyDescent="0.2">
      <c r="A16" s="20">
        <v>301</v>
      </c>
      <c r="B16" s="45" t="s">
        <v>40</v>
      </c>
      <c r="C16" s="46">
        <v>1</v>
      </c>
      <c r="D16" s="52" t="s">
        <v>194</v>
      </c>
      <c r="E16" s="48"/>
    </row>
    <row r="17" spans="1:5" ht="96" x14ac:dyDescent="0.2">
      <c r="A17" s="20">
        <v>302</v>
      </c>
      <c r="B17" s="45" t="s">
        <v>84</v>
      </c>
      <c r="C17" s="46">
        <v>1</v>
      </c>
      <c r="D17" s="52" t="s">
        <v>195</v>
      </c>
      <c r="E17" s="48"/>
    </row>
    <row r="18" spans="1:5" ht="132" x14ac:dyDescent="0.2">
      <c r="A18" s="20">
        <v>303</v>
      </c>
      <c r="B18" s="45" t="s">
        <v>85</v>
      </c>
      <c r="C18" s="46">
        <v>1</v>
      </c>
      <c r="D18" s="52" t="s">
        <v>195</v>
      </c>
      <c r="E18" s="48"/>
    </row>
    <row r="19" spans="1:5" ht="60" x14ac:dyDescent="0.2">
      <c r="A19" s="20">
        <v>304</v>
      </c>
      <c r="B19" s="45" t="s">
        <v>86</v>
      </c>
      <c r="C19" s="46">
        <v>0.1</v>
      </c>
      <c r="D19" s="52" t="s">
        <v>196</v>
      </c>
      <c r="E19" s="48"/>
    </row>
    <row r="20" spans="1:5" ht="36" x14ac:dyDescent="0.2">
      <c r="A20" s="20">
        <v>305</v>
      </c>
      <c r="B20" s="45" t="s">
        <v>87</v>
      </c>
      <c r="C20" s="46">
        <v>1</v>
      </c>
      <c r="D20" s="52" t="s">
        <v>197</v>
      </c>
      <c r="E20" s="58">
        <v>40182</v>
      </c>
    </row>
    <row r="21" spans="1:5" ht="48" x14ac:dyDescent="0.2">
      <c r="A21" s="20">
        <v>306</v>
      </c>
      <c r="B21" s="45" t="s">
        <v>88</v>
      </c>
      <c r="C21" s="46">
        <v>0.3</v>
      </c>
      <c r="D21" s="52" t="s">
        <v>198</v>
      </c>
      <c r="E21" s="48"/>
    </row>
    <row r="22" spans="1:5" ht="36" x14ac:dyDescent="0.2">
      <c r="A22" s="20">
        <v>307</v>
      </c>
      <c r="B22" s="45" t="s">
        <v>89</v>
      </c>
      <c r="C22" s="46">
        <v>1</v>
      </c>
      <c r="D22" s="52" t="s">
        <v>199</v>
      </c>
      <c r="E22" s="58">
        <v>40179</v>
      </c>
    </row>
    <row r="23" spans="1:5" ht="24" x14ac:dyDescent="0.2">
      <c r="A23" s="20">
        <v>308</v>
      </c>
      <c r="B23" s="45" t="s">
        <v>90</v>
      </c>
      <c r="C23" s="46">
        <v>1</v>
      </c>
      <c r="D23" s="52" t="s">
        <v>200</v>
      </c>
      <c r="E23" s="58">
        <v>34639</v>
      </c>
    </row>
    <row r="24" spans="1:5" ht="27" x14ac:dyDescent="0.2">
      <c r="A24" s="20">
        <v>309</v>
      </c>
      <c r="B24" s="45" t="s">
        <v>91</v>
      </c>
      <c r="C24" s="46">
        <v>1</v>
      </c>
      <c r="D24" s="52" t="s">
        <v>199</v>
      </c>
      <c r="E24" s="58">
        <v>34639</v>
      </c>
    </row>
    <row r="25" spans="1:5" ht="48" x14ac:dyDescent="0.2">
      <c r="A25" s="20">
        <v>310</v>
      </c>
      <c r="B25" s="45" t="s">
        <v>92</v>
      </c>
      <c r="C25" s="46">
        <v>1</v>
      </c>
      <c r="D25" s="52" t="s">
        <v>199</v>
      </c>
      <c r="E25" s="60" t="s">
        <v>257</v>
      </c>
    </row>
    <row r="26" spans="1:5" ht="36" x14ac:dyDescent="0.2">
      <c r="A26" s="20">
        <v>311</v>
      </c>
      <c r="B26" s="45" t="s">
        <v>93</v>
      </c>
      <c r="C26" s="46">
        <v>1</v>
      </c>
      <c r="D26" s="52" t="s">
        <v>199</v>
      </c>
      <c r="E26" s="58">
        <v>34639</v>
      </c>
    </row>
    <row r="27" spans="1:5" ht="36" x14ac:dyDescent="0.2">
      <c r="A27" s="20">
        <v>312</v>
      </c>
      <c r="B27" s="45" t="s">
        <v>94</v>
      </c>
      <c r="C27" s="46">
        <v>1</v>
      </c>
      <c r="D27" s="52" t="s">
        <v>199</v>
      </c>
      <c r="E27" s="58">
        <v>34639</v>
      </c>
    </row>
    <row r="28" spans="1:5" ht="48" x14ac:dyDescent="0.2">
      <c r="A28" s="20">
        <v>313</v>
      </c>
      <c r="B28" s="45" t="s">
        <v>95</v>
      </c>
      <c r="C28" s="46">
        <v>1</v>
      </c>
      <c r="D28" s="52" t="s">
        <v>199</v>
      </c>
      <c r="E28" s="58">
        <v>34639</v>
      </c>
    </row>
    <row r="29" spans="1:5" ht="36" x14ac:dyDescent="0.2">
      <c r="A29" s="20">
        <v>314</v>
      </c>
      <c r="B29" s="45" t="s">
        <v>96</v>
      </c>
      <c r="C29" s="46">
        <v>1</v>
      </c>
      <c r="D29" s="52" t="s">
        <v>201</v>
      </c>
      <c r="E29" s="58">
        <v>34639</v>
      </c>
    </row>
    <row r="30" spans="1:5" ht="60" x14ac:dyDescent="0.2">
      <c r="A30" s="20">
        <v>315</v>
      </c>
      <c r="B30" s="45" t="s">
        <v>97</v>
      </c>
      <c r="C30" s="46">
        <v>1</v>
      </c>
      <c r="D30" s="52" t="s">
        <v>199</v>
      </c>
      <c r="E30" s="58">
        <v>34639</v>
      </c>
    </row>
    <row r="31" spans="1:5" ht="84" x14ac:dyDescent="0.2">
      <c r="A31" s="20">
        <v>316</v>
      </c>
      <c r="B31" s="45" t="s">
        <v>98</v>
      </c>
      <c r="C31" s="46">
        <v>1</v>
      </c>
      <c r="D31" s="52" t="s">
        <v>202</v>
      </c>
      <c r="E31" s="58">
        <v>34639</v>
      </c>
    </row>
    <row r="32" spans="1:5" ht="108" x14ac:dyDescent="0.2">
      <c r="A32" s="20">
        <v>317</v>
      </c>
      <c r="B32" s="45" t="s">
        <v>99</v>
      </c>
      <c r="C32" s="46">
        <v>1</v>
      </c>
      <c r="D32" s="52" t="s">
        <v>202</v>
      </c>
      <c r="E32" s="58">
        <v>34639</v>
      </c>
    </row>
    <row r="33" spans="1:5" ht="96" x14ac:dyDescent="0.2">
      <c r="A33" s="20">
        <v>318</v>
      </c>
      <c r="B33" s="45" t="s">
        <v>100</v>
      </c>
      <c r="C33" s="46">
        <v>1</v>
      </c>
      <c r="D33" s="52" t="s">
        <v>203</v>
      </c>
      <c r="E33" s="58">
        <v>34639</v>
      </c>
    </row>
    <row r="34" spans="1:5" ht="60" x14ac:dyDescent="0.2">
      <c r="A34" s="20">
        <v>319</v>
      </c>
      <c r="B34" s="45" t="s">
        <v>101</v>
      </c>
      <c r="C34" s="46">
        <v>1</v>
      </c>
      <c r="D34" s="52" t="s">
        <v>204</v>
      </c>
      <c r="E34" s="58">
        <v>34639</v>
      </c>
    </row>
    <row r="35" spans="1:5" ht="60" x14ac:dyDescent="0.2">
      <c r="A35" s="20">
        <v>320</v>
      </c>
      <c r="B35" s="45" t="s">
        <v>41</v>
      </c>
      <c r="C35" s="46">
        <v>1</v>
      </c>
      <c r="D35" s="52" t="s">
        <v>205</v>
      </c>
      <c r="E35" s="48" t="s">
        <v>259</v>
      </c>
    </row>
    <row r="36" spans="1:5" ht="84" x14ac:dyDescent="0.2">
      <c r="A36" s="20">
        <v>321</v>
      </c>
      <c r="B36" s="45" t="s">
        <v>102</v>
      </c>
      <c r="C36" s="46">
        <v>1</v>
      </c>
      <c r="D36" s="52" t="s">
        <v>206</v>
      </c>
      <c r="E36" s="62">
        <v>40179</v>
      </c>
    </row>
    <row r="37" spans="1:5" ht="84" x14ac:dyDescent="0.2">
      <c r="A37" s="20">
        <v>322</v>
      </c>
      <c r="B37" s="45" t="s">
        <v>103</v>
      </c>
      <c r="C37" s="46">
        <v>1</v>
      </c>
      <c r="D37" s="52" t="s">
        <v>207</v>
      </c>
      <c r="E37" s="62">
        <v>40179</v>
      </c>
    </row>
    <row r="38" spans="1:5" ht="120" x14ac:dyDescent="0.2">
      <c r="A38" s="20">
        <v>323</v>
      </c>
      <c r="B38" s="45" t="s">
        <v>104</v>
      </c>
      <c r="C38" s="46">
        <v>1</v>
      </c>
      <c r="D38" s="52" t="s">
        <v>207</v>
      </c>
      <c r="E38" s="62">
        <v>40179</v>
      </c>
    </row>
    <row r="39" spans="1:5" ht="120" x14ac:dyDescent="0.2">
      <c r="A39" s="20">
        <v>324</v>
      </c>
      <c r="B39" s="45" t="s">
        <v>105</v>
      </c>
      <c r="C39" s="46">
        <v>1</v>
      </c>
      <c r="D39" s="52" t="s">
        <v>208</v>
      </c>
      <c r="E39" s="58">
        <v>34505</v>
      </c>
    </row>
    <row r="40" spans="1:5" ht="36" x14ac:dyDescent="0.2">
      <c r="A40" s="20">
        <v>325</v>
      </c>
      <c r="B40" s="45" t="s">
        <v>42</v>
      </c>
      <c r="C40" s="46">
        <v>1</v>
      </c>
      <c r="D40" s="52" t="s">
        <v>209</v>
      </c>
      <c r="E40" s="58">
        <v>34505</v>
      </c>
    </row>
    <row r="41" spans="1:5" ht="36" x14ac:dyDescent="0.2">
      <c r="A41" s="20">
        <v>326</v>
      </c>
      <c r="B41" s="45" t="s">
        <v>43</v>
      </c>
      <c r="C41" s="46">
        <v>1</v>
      </c>
      <c r="D41" s="52" t="s">
        <v>210</v>
      </c>
      <c r="E41" s="58">
        <v>34505</v>
      </c>
    </row>
    <row r="42" spans="1:5" ht="36" x14ac:dyDescent="0.2">
      <c r="A42" s="20">
        <v>327</v>
      </c>
      <c r="B42" s="45" t="s">
        <v>106</v>
      </c>
      <c r="C42" s="46">
        <v>1</v>
      </c>
      <c r="D42" s="52" t="s">
        <v>210</v>
      </c>
      <c r="E42" s="58">
        <v>34505</v>
      </c>
    </row>
    <row r="43" spans="1:5" ht="60" x14ac:dyDescent="0.2">
      <c r="A43" s="20">
        <v>328</v>
      </c>
      <c r="B43" s="45" t="s">
        <v>44</v>
      </c>
      <c r="C43" s="46">
        <v>1</v>
      </c>
      <c r="D43" s="52" t="s">
        <v>211</v>
      </c>
      <c r="E43" s="58">
        <v>34505</v>
      </c>
    </row>
    <row r="44" spans="1:5" ht="48" x14ac:dyDescent="0.2">
      <c r="A44" s="20">
        <v>329</v>
      </c>
      <c r="B44" s="45" t="s">
        <v>107</v>
      </c>
      <c r="C44" s="46">
        <v>1</v>
      </c>
      <c r="D44" s="52" t="s">
        <v>212</v>
      </c>
      <c r="E44" s="58">
        <v>34505</v>
      </c>
    </row>
    <row r="45" spans="1:5" ht="72" x14ac:dyDescent="0.2">
      <c r="A45" s="20">
        <v>330</v>
      </c>
      <c r="B45" s="45" t="s">
        <v>45</v>
      </c>
      <c r="C45" s="46">
        <v>1</v>
      </c>
      <c r="D45" s="52" t="s">
        <v>213</v>
      </c>
      <c r="E45" s="58">
        <v>34639</v>
      </c>
    </row>
    <row r="46" spans="1:5" ht="24" x14ac:dyDescent="0.2">
      <c r="A46" s="20">
        <v>331</v>
      </c>
      <c r="B46" s="45" t="s">
        <v>46</v>
      </c>
      <c r="C46" s="46">
        <v>1</v>
      </c>
      <c r="D46" s="52" t="s">
        <v>214</v>
      </c>
      <c r="E46" s="58">
        <v>34639</v>
      </c>
    </row>
    <row r="47" spans="1:5" ht="24" x14ac:dyDescent="0.2">
      <c r="A47" s="20">
        <v>332</v>
      </c>
      <c r="B47" s="45" t="s">
        <v>108</v>
      </c>
      <c r="C47" s="46">
        <v>1</v>
      </c>
      <c r="D47" s="52" t="s">
        <v>215</v>
      </c>
      <c r="E47" s="58">
        <v>34639</v>
      </c>
    </row>
    <row r="48" spans="1:5" ht="36" x14ac:dyDescent="0.2">
      <c r="A48" s="20">
        <v>333</v>
      </c>
      <c r="B48" s="45" t="s">
        <v>109</v>
      </c>
      <c r="C48" s="46" t="s">
        <v>251</v>
      </c>
      <c r="D48" s="52" t="s">
        <v>252</v>
      </c>
      <c r="E48" s="48"/>
    </row>
    <row r="49" spans="1:5" ht="60" x14ac:dyDescent="0.2">
      <c r="A49" s="20">
        <v>334</v>
      </c>
      <c r="B49" s="45" t="s">
        <v>47</v>
      </c>
      <c r="C49" s="46">
        <v>1</v>
      </c>
      <c r="D49" s="52" t="s">
        <v>262</v>
      </c>
      <c r="E49" s="48"/>
    </row>
    <row r="50" spans="1:5" ht="36" x14ac:dyDescent="0.2">
      <c r="A50" s="20">
        <v>335</v>
      </c>
      <c r="B50" s="45" t="s">
        <v>110</v>
      </c>
      <c r="C50" s="46">
        <v>1</v>
      </c>
      <c r="D50" s="52" t="s">
        <v>209</v>
      </c>
      <c r="E50" s="58">
        <v>34639</v>
      </c>
    </row>
    <row r="51" spans="1:5" ht="48" x14ac:dyDescent="0.2">
      <c r="A51" s="20">
        <v>336</v>
      </c>
      <c r="B51" s="45" t="s">
        <v>111</v>
      </c>
      <c r="C51" s="46">
        <v>1</v>
      </c>
      <c r="D51" s="52" t="s">
        <v>216</v>
      </c>
      <c r="E51" s="58">
        <v>34639</v>
      </c>
    </row>
    <row r="52" spans="1:5" ht="36" x14ac:dyDescent="0.2">
      <c r="A52" s="20">
        <v>337</v>
      </c>
      <c r="B52" s="45" t="s">
        <v>112</v>
      </c>
      <c r="C52" s="46">
        <v>1</v>
      </c>
      <c r="D52" s="52" t="s">
        <v>217</v>
      </c>
      <c r="E52" s="58">
        <v>34639</v>
      </c>
    </row>
    <row r="53" spans="1:5" ht="96" x14ac:dyDescent="0.2">
      <c r="A53" s="20">
        <v>338</v>
      </c>
      <c r="B53" s="45" t="s">
        <v>113</v>
      </c>
      <c r="C53" s="46">
        <v>1</v>
      </c>
      <c r="D53" s="52" t="s">
        <v>218</v>
      </c>
      <c r="E53" s="62">
        <v>36069</v>
      </c>
    </row>
    <row r="54" spans="1:5" ht="24" x14ac:dyDescent="0.2">
      <c r="A54" s="20">
        <v>339</v>
      </c>
      <c r="B54" s="45" t="s">
        <v>114</v>
      </c>
      <c r="C54" s="46">
        <v>1</v>
      </c>
      <c r="D54" s="52" t="s">
        <v>217</v>
      </c>
      <c r="E54" s="62">
        <v>36069</v>
      </c>
    </row>
    <row r="55" spans="1:5" ht="60" x14ac:dyDescent="0.2">
      <c r="A55" s="20">
        <v>340</v>
      </c>
      <c r="B55" s="45" t="s">
        <v>115</v>
      </c>
      <c r="C55" s="46">
        <v>1</v>
      </c>
      <c r="D55" s="52" t="s">
        <v>219</v>
      </c>
      <c r="E55" s="62">
        <v>36069</v>
      </c>
    </row>
    <row r="56" spans="1:5" ht="108" x14ac:dyDescent="0.2">
      <c r="A56" s="20">
        <v>341</v>
      </c>
      <c r="B56" s="45" t="s">
        <v>116</v>
      </c>
      <c r="C56" s="46">
        <v>1</v>
      </c>
      <c r="D56" s="51" t="s">
        <v>220</v>
      </c>
      <c r="E56" s="59">
        <v>36526</v>
      </c>
    </row>
    <row r="57" spans="1:5" ht="72" x14ac:dyDescent="0.2">
      <c r="A57" s="20">
        <v>342</v>
      </c>
      <c r="B57" s="45" t="s">
        <v>117</v>
      </c>
      <c r="C57" s="46">
        <v>1</v>
      </c>
      <c r="D57" s="52" t="s">
        <v>221</v>
      </c>
      <c r="E57" s="58">
        <v>43040</v>
      </c>
    </row>
    <row r="58" spans="1:5" ht="72" x14ac:dyDescent="0.2">
      <c r="A58" s="20">
        <v>343</v>
      </c>
      <c r="B58" s="45" t="s">
        <v>118</v>
      </c>
      <c r="C58" s="46">
        <v>1</v>
      </c>
      <c r="D58" s="52" t="s">
        <v>222</v>
      </c>
      <c r="E58" s="58">
        <v>43040</v>
      </c>
    </row>
    <row r="59" spans="1:5" ht="48" x14ac:dyDescent="0.2">
      <c r="A59" s="20">
        <v>344</v>
      </c>
      <c r="B59" s="45" t="s">
        <v>119</v>
      </c>
      <c r="C59" s="46">
        <v>1</v>
      </c>
      <c r="D59" s="52" t="s">
        <v>223</v>
      </c>
      <c r="E59" s="48"/>
    </row>
    <row r="60" spans="1:5" ht="108" x14ac:dyDescent="0.2">
      <c r="A60" s="20">
        <v>345</v>
      </c>
      <c r="B60" s="45" t="s">
        <v>48</v>
      </c>
      <c r="C60" s="46">
        <v>1</v>
      </c>
      <c r="D60" s="52" t="s">
        <v>224</v>
      </c>
      <c r="E60" s="48"/>
    </row>
    <row r="61" spans="1:5" ht="108" x14ac:dyDescent="0.2">
      <c r="A61" s="20">
        <v>346</v>
      </c>
      <c r="B61" s="45" t="s">
        <v>120</v>
      </c>
      <c r="C61" s="46">
        <v>1</v>
      </c>
      <c r="D61" s="52" t="s">
        <v>225</v>
      </c>
      <c r="E61" s="62" t="s">
        <v>260</v>
      </c>
    </row>
    <row r="62" spans="1:5" ht="72" x14ac:dyDescent="0.2">
      <c r="A62" s="20">
        <v>347</v>
      </c>
      <c r="B62" s="45" t="s">
        <v>121</v>
      </c>
      <c r="C62" s="46">
        <v>1</v>
      </c>
      <c r="D62" s="52" t="s">
        <v>226</v>
      </c>
      <c r="E62" s="62" t="s">
        <v>260</v>
      </c>
    </row>
    <row r="63" spans="1:5" ht="36" x14ac:dyDescent="0.2">
      <c r="A63" s="20">
        <v>348</v>
      </c>
      <c r="B63" s="45" t="s">
        <v>122</v>
      </c>
      <c r="C63" s="46">
        <v>1</v>
      </c>
      <c r="D63" s="53" t="s">
        <v>227</v>
      </c>
      <c r="E63" s="48"/>
    </row>
    <row r="64" spans="1:5" ht="36" x14ac:dyDescent="0.2">
      <c r="A64" s="20">
        <v>349</v>
      </c>
      <c r="B64" s="45" t="s">
        <v>123</v>
      </c>
      <c r="C64" s="46">
        <v>1</v>
      </c>
      <c r="D64" s="53" t="s">
        <v>228</v>
      </c>
      <c r="E64" s="48"/>
    </row>
    <row r="65" spans="1:5" ht="60" x14ac:dyDescent="0.2">
      <c r="A65" s="20">
        <v>350</v>
      </c>
      <c r="B65" s="45" t="s">
        <v>51</v>
      </c>
      <c r="C65" s="46">
        <v>1</v>
      </c>
      <c r="D65" s="54" t="s">
        <v>229</v>
      </c>
      <c r="E65" s="48"/>
    </row>
    <row r="66" spans="1:5" ht="48" x14ac:dyDescent="0.2">
      <c r="A66" s="20">
        <v>351</v>
      </c>
      <c r="B66" s="45" t="s">
        <v>124</v>
      </c>
      <c r="C66" s="46">
        <v>1</v>
      </c>
      <c r="D66" s="52" t="s">
        <v>230</v>
      </c>
      <c r="E66" s="48"/>
    </row>
    <row r="67" spans="1:5" ht="72" x14ac:dyDescent="0.2">
      <c r="A67" s="20">
        <v>352</v>
      </c>
      <c r="B67" s="45" t="s">
        <v>125</v>
      </c>
      <c r="C67" s="46">
        <v>1</v>
      </c>
      <c r="D67" s="52" t="s">
        <v>230</v>
      </c>
      <c r="E67" s="62">
        <v>43466</v>
      </c>
    </row>
    <row r="68" spans="1:5" ht="60" x14ac:dyDescent="0.2">
      <c r="A68" s="20">
        <v>353</v>
      </c>
      <c r="B68" s="45" t="s">
        <v>126</v>
      </c>
      <c r="C68" s="46">
        <v>1</v>
      </c>
      <c r="D68" s="52" t="s">
        <v>231</v>
      </c>
      <c r="E68" s="48"/>
    </row>
    <row r="69" spans="1:5" ht="60" x14ac:dyDescent="0.2">
      <c r="A69" s="20">
        <v>354</v>
      </c>
      <c r="B69" s="45" t="s">
        <v>127</v>
      </c>
      <c r="C69" s="46">
        <v>1</v>
      </c>
      <c r="D69" s="52" t="s">
        <v>231</v>
      </c>
      <c r="E69" s="48"/>
    </row>
    <row r="70" spans="1:5" ht="48" x14ac:dyDescent="0.2">
      <c r="A70" s="20">
        <v>355</v>
      </c>
      <c r="B70" s="45" t="s">
        <v>128</v>
      </c>
      <c r="C70" s="46">
        <v>1</v>
      </c>
      <c r="D70" s="52" t="s">
        <v>231</v>
      </c>
      <c r="E70" s="48"/>
    </row>
    <row r="71" spans="1:5" ht="48" x14ac:dyDescent="0.2">
      <c r="A71" s="20">
        <v>356</v>
      </c>
      <c r="B71" s="45" t="s">
        <v>129</v>
      </c>
      <c r="C71" s="46">
        <v>1</v>
      </c>
      <c r="D71" s="52" t="s">
        <v>231</v>
      </c>
      <c r="E71" s="48"/>
    </row>
    <row r="72" spans="1:5" ht="36" x14ac:dyDescent="0.2">
      <c r="A72" s="20">
        <v>357</v>
      </c>
      <c r="B72" s="45" t="s">
        <v>130</v>
      </c>
      <c r="C72" s="46">
        <v>1</v>
      </c>
      <c r="D72" s="52" t="s">
        <v>231</v>
      </c>
      <c r="E72" s="48"/>
    </row>
    <row r="73" spans="1:5" ht="48" x14ac:dyDescent="0.2">
      <c r="A73" s="20">
        <v>358</v>
      </c>
      <c r="B73" s="45" t="s">
        <v>131</v>
      </c>
      <c r="C73" s="46" t="s">
        <v>251</v>
      </c>
      <c r="D73" s="53" t="s">
        <v>253</v>
      </c>
      <c r="E73" s="48"/>
    </row>
    <row r="74" spans="1:5" ht="36" x14ac:dyDescent="0.2">
      <c r="A74" s="20">
        <v>359</v>
      </c>
      <c r="B74" s="45" t="s">
        <v>132</v>
      </c>
      <c r="C74" s="46" t="s">
        <v>251</v>
      </c>
      <c r="D74" s="53" t="s">
        <v>253</v>
      </c>
      <c r="E74" s="48"/>
    </row>
    <row r="75" spans="1:5" ht="60" x14ac:dyDescent="0.2">
      <c r="A75" s="20">
        <v>360</v>
      </c>
      <c r="B75" s="45" t="s">
        <v>133</v>
      </c>
      <c r="C75" s="46" t="s">
        <v>251</v>
      </c>
      <c r="D75" s="53" t="s">
        <v>253</v>
      </c>
      <c r="E75" s="48"/>
    </row>
    <row r="76" spans="1:5" ht="60" x14ac:dyDescent="0.2">
      <c r="A76" s="20">
        <v>361</v>
      </c>
      <c r="B76" s="45" t="s">
        <v>134</v>
      </c>
      <c r="C76" s="46" t="s">
        <v>251</v>
      </c>
      <c r="D76" s="53" t="s">
        <v>253</v>
      </c>
      <c r="E76" s="48"/>
    </row>
    <row r="77" spans="1:5" ht="48" x14ac:dyDescent="0.2">
      <c r="A77" s="20">
        <v>362</v>
      </c>
      <c r="B77" s="45" t="s">
        <v>135</v>
      </c>
      <c r="C77" s="46" t="s">
        <v>251</v>
      </c>
      <c r="D77" s="53" t="s">
        <v>253</v>
      </c>
      <c r="E77" s="48"/>
    </row>
    <row r="78" spans="1:5" ht="48" x14ac:dyDescent="0.2">
      <c r="A78" s="20">
        <v>363</v>
      </c>
      <c r="B78" s="45" t="s">
        <v>136</v>
      </c>
      <c r="C78" s="46">
        <v>1</v>
      </c>
      <c r="D78" s="53" t="s">
        <v>232</v>
      </c>
      <c r="E78" s="48"/>
    </row>
    <row r="79" spans="1:5" ht="24" x14ac:dyDescent="0.2">
      <c r="A79" s="20">
        <v>364</v>
      </c>
      <c r="B79" s="45" t="s">
        <v>137</v>
      </c>
      <c r="C79" s="46">
        <v>1</v>
      </c>
      <c r="D79" s="53" t="s">
        <v>228</v>
      </c>
      <c r="E79" s="48"/>
    </row>
    <row r="80" spans="1:5" ht="24" x14ac:dyDescent="0.2">
      <c r="A80" s="20">
        <v>365</v>
      </c>
      <c r="B80" s="45" t="s">
        <v>138</v>
      </c>
      <c r="C80" s="46">
        <v>1</v>
      </c>
      <c r="D80" s="53" t="s">
        <v>233</v>
      </c>
      <c r="E80" s="48"/>
    </row>
    <row r="81" spans="1:5" ht="24" x14ac:dyDescent="0.2">
      <c r="A81" s="20">
        <v>366</v>
      </c>
      <c r="B81" s="45" t="s">
        <v>139</v>
      </c>
      <c r="C81" s="46">
        <v>1</v>
      </c>
      <c r="D81" s="53" t="s">
        <v>234</v>
      </c>
      <c r="E81" s="48"/>
    </row>
    <row r="82" spans="1:5" ht="24" x14ac:dyDescent="0.2">
      <c r="A82" s="20">
        <v>367</v>
      </c>
      <c r="B82" s="45" t="s">
        <v>140</v>
      </c>
      <c r="C82" s="46">
        <v>1</v>
      </c>
      <c r="D82" s="53" t="s">
        <v>261</v>
      </c>
      <c r="E82" s="48"/>
    </row>
    <row r="83" spans="1:5" ht="36" x14ac:dyDescent="0.2">
      <c r="A83" s="20">
        <v>368</v>
      </c>
      <c r="B83" s="45" t="s">
        <v>141</v>
      </c>
      <c r="C83" s="46">
        <v>1</v>
      </c>
      <c r="D83" s="53" t="s">
        <v>261</v>
      </c>
      <c r="E83" s="48"/>
    </row>
    <row r="84" spans="1:5" ht="36" x14ac:dyDescent="0.2">
      <c r="A84" s="20">
        <v>369</v>
      </c>
      <c r="B84" s="45" t="s">
        <v>142</v>
      </c>
      <c r="C84" s="46">
        <v>1</v>
      </c>
      <c r="D84" s="53" t="s">
        <v>235</v>
      </c>
      <c r="E84" s="48"/>
    </row>
    <row r="85" spans="1:5" ht="24" x14ac:dyDescent="0.2">
      <c r="A85" s="20">
        <v>370</v>
      </c>
      <c r="B85" s="45" t="s">
        <v>143</v>
      </c>
      <c r="C85" s="46">
        <v>1</v>
      </c>
      <c r="D85" s="52" t="s">
        <v>192</v>
      </c>
      <c r="E85" s="61">
        <v>36112</v>
      </c>
    </row>
    <row r="86" spans="1:5" ht="48" x14ac:dyDescent="0.2">
      <c r="A86" s="20">
        <v>371</v>
      </c>
      <c r="B86" s="45" t="s">
        <v>144</v>
      </c>
      <c r="C86" s="46">
        <v>1</v>
      </c>
      <c r="D86" s="53" t="s">
        <v>236</v>
      </c>
      <c r="E86" s="48"/>
    </row>
    <row r="87" spans="1:5" ht="27" x14ac:dyDescent="0.2">
      <c r="A87" s="20">
        <v>372</v>
      </c>
      <c r="B87" s="45" t="s">
        <v>145</v>
      </c>
      <c r="C87" s="46">
        <v>1</v>
      </c>
      <c r="D87" s="52" t="s">
        <v>237</v>
      </c>
      <c r="E87" s="62">
        <v>43466</v>
      </c>
    </row>
    <row r="88" spans="1:5" ht="48" x14ac:dyDescent="0.2">
      <c r="A88" s="20">
        <v>373</v>
      </c>
      <c r="B88" s="45" t="s">
        <v>146</v>
      </c>
      <c r="C88" s="46">
        <v>1</v>
      </c>
      <c r="D88" s="53" t="s">
        <v>238</v>
      </c>
      <c r="E88" s="62">
        <v>43466</v>
      </c>
    </row>
    <row r="89" spans="1:5" ht="24" x14ac:dyDescent="0.2">
      <c r="A89" s="20">
        <v>374</v>
      </c>
      <c r="B89" s="45" t="s">
        <v>147</v>
      </c>
      <c r="C89" s="46">
        <v>1</v>
      </c>
      <c r="D89" s="53" t="s">
        <v>238</v>
      </c>
      <c r="E89" s="62">
        <v>43466</v>
      </c>
    </row>
    <row r="90" spans="1:5" ht="15" customHeight="1" x14ac:dyDescent="0.2">
      <c r="A90" s="85" t="s">
        <v>16</v>
      </c>
      <c r="B90" s="86"/>
      <c r="C90" s="50">
        <f>IFERROR(AVERAGE(C16:C89),"")</f>
        <v>0.9764705882352942</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disablePrompts="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19 E21 E53:E55 E35:E38 E48:E49 E59: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workbookViewId="0">
      <selection activeCell="E6" sqref="E6"/>
    </sheetView>
  </sheetViews>
  <sheetFormatPr baseColWidth="10" defaultColWidth="0" defaultRowHeight="12.75" x14ac:dyDescent="0.2"/>
  <cols>
    <col min="1" max="1" width="17.5703125" style="2" customWidth="1"/>
    <col min="2" max="2" width="43.7109375" style="2" customWidth="1"/>
    <col min="3" max="3" width="14.28515625" style="2" customWidth="1"/>
    <col min="4" max="4" width="35.5703125" style="2" customWidth="1"/>
    <col min="5" max="5" width="30" style="2" customWidth="1"/>
    <col min="6" max="6" width="5.140625" style="2" customWidth="1"/>
    <col min="7" max="7" width="18.42578125" style="2" hidden="1" customWidth="1"/>
    <col min="8" max="16384" width="11.42578125" style="2" hidden="1"/>
  </cols>
  <sheetData>
    <row r="1" spans="1:8" ht="15.75" customHeight="1" x14ac:dyDescent="0.2">
      <c r="A1" s="77" t="s">
        <v>52</v>
      </c>
      <c r="B1" s="78"/>
      <c r="C1" s="78"/>
      <c r="D1" s="14" t="s">
        <v>0</v>
      </c>
      <c r="E1" s="15" t="s">
        <v>12</v>
      </c>
      <c r="F1" s="1"/>
      <c r="G1" s="1"/>
    </row>
    <row r="2" spans="1:8" ht="15.75" customHeight="1" x14ac:dyDescent="0.2">
      <c r="A2" s="66" t="str">
        <f>'Comp 3'!A2:C2</f>
        <v>Patronato de Explora</v>
      </c>
      <c r="B2" s="67"/>
      <c r="C2" s="67"/>
      <c r="D2" s="13" t="s">
        <v>1</v>
      </c>
      <c r="E2" s="28" t="s">
        <v>166</v>
      </c>
      <c r="F2" s="1"/>
      <c r="G2" s="1"/>
    </row>
    <row r="3" spans="1:8" ht="15.75" customHeight="1" x14ac:dyDescent="0.2">
      <c r="A3" s="88" t="str">
        <f>'Comp 3'!A3:C3</f>
        <v>Informe de Control Interno Primer Semestre 2019</v>
      </c>
      <c r="B3" s="89"/>
      <c r="C3" s="89"/>
      <c r="D3" s="13" t="s">
        <v>2</v>
      </c>
      <c r="E3" s="29">
        <v>43669</v>
      </c>
    </row>
    <row r="4" spans="1:8" ht="15.75" customHeight="1" x14ac:dyDescent="0.2">
      <c r="A4" s="66" t="str">
        <f>'Comp 3'!A4:C4</f>
        <v>Administración</v>
      </c>
      <c r="B4" s="67"/>
      <c r="C4" s="67"/>
      <c r="D4" s="13" t="s">
        <v>3</v>
      </c>
      <c r="E4" s="30" t="s">
        <v>166</v>
      </c>
    </row>
    <row r="5" spans="1:8" ht="15.75" customHeight="1" thickBot="1" x14ac:dyDescent="0.25">
      <c r="A5" s="90" t="s">
        <v>22</v>
      </c>
      <c r="B5" s="91"/>
      <c r="C5" s="91"/>
      <c r="D5" s="19" t="s">
        <v>2</v>
      </c>
      <c r="E5" s="32">
        <v>43669</v>
      </c>
    </row>
    <row r="6" spans="1:8" x14ac:dyDescent="0.2">
      <c r="A6" s="1"/>
      <c r="B6" s="1"/>
      <c r="C6" s="1"/>
      <c r="D6" s="1"/>
      <c r="E6" s="1"/>
      <c r="F6" s="1"/>
      <c r="G6" s="1"/>
    </row>
    <row r="7" spans="1:8" ht="33" customHeight="1" x14ac:dyDescent="0.2">
      <c r="A7" s="87" t="s">
        <v>21</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x14ac:dyDescent="0.2">
      <c r="A15" s="11" t="s">
        <v>11</v>
      </c>
      <c r="B15" s="41" t="s">
        <v>33</v>
      </c>
      <c r="C15" s="42" t="s">
        <v>14</v>
      </c>
      <c r="D15" s="42" t="s">
        <v>15</v>
      </c>
      <c r="E15" s="42" t="s">
        <v>34</v>
      </c>
    </row>
    <row r="16" spans="1:8" ht="144" x14ac:dyDescent="0.2">
      <c r="A16" s="20">
        <v>401</v>
      </c>
      <c r="B16" s="45" t="s">
        <v>148</v>
      </c>
      <c r="C16" s="46">
        <v>1</v>
      </c>
      <c r="D16" s="53" t="s">
        <v>239</v>
      </c>
      <c r="E16" s="62">
        <v>43466</v>
      </c>
    </row>
    <row r="17" spans="1:5" ht="48" x14ac:dyDescent="0.2">
      <c r="A17" s="20">
        <v>402</v>
      </c>
      <c r="B17" s="45" t="s">
        <v>149</v>
      </c>
      <c r="C17" s="46">
        <v>1</v>
      </c>
      <c r="D17" s="53" t="s">
        <v>240</v>
      </c>
      <c r="E17" s="58">
        <v>43040</v>
      </c>
    </row>
    <row r="18" spans="1:5" ht="36" x14ac:dyDescent="0.2">
      <c r="A18" s="20">
        <v>403</v>
      </c>
      <c r="B18" s="45" t="s">
        <v>150</v>
      </c>
      <c r="C18" s="46">
        <v>1</v>
      </c>
      <c r="D18" s="53" t="s">
        <v>241</v>
      </c>
      <c r="E18" s="58">
        <v>43101</v>
      </c>
    </row>
    <row r="19" spans="1:5" ht="36" x14ac:dyDescent="0.2">
      <c r="A19" s="20">
        <v>404</v>
      </c>
      <c r="B19" s="45" t="s">
        <v>151</v>
      </c>
      <c r="C19" s="46">
        <v>1</v>
      </c>
      <c r="D19" s="53" t="s">
        <v>242</v>
      </c>
      <c r="E19" s="48"/>
    </row>
    <row r="20" spans="1:5" ht="132" x14ac:dyDescent="0.2">
      <c r="A20" s="20">
        <v>405</v>
      </c>
      <c r="B20" s="45" t="s">
        <v>152</v>
      </c>
      <c r="C20" s="46">
        <v>1</v>
      </c>
      <c r="D20" s="53" t="s">
        <v>243</v>
      </c>
      <c r="E20" s="48"/>
    </row>
    <row r="21" spans="1:5" ht="120" x14ac:dyDescent="0.2">
      <c r="A21" s="20">
        <v>406</v>
      </c>
      <c r="B21" s="45" t="s">
        <v>153</v>
      </c>
      <c r="C21" s="46">
        <v>1</v>
      </c>
      <c r="D21" s="53" t="s">
        <v>244</v>
      </c>
      <c r="E21" s="48"/>
    </row>
    <row r="22" spans="1:5" ht="72" x14ac:dyDescent="0.2">
      <c r="A22" s="20">
        <v>407</v>
      </c>
      <c r="B22" s="45" t="s">
        <v>49</v>
      </c>
      <c r="C22" s="46">
        <v>1</v>
      </c>
      <c r="D22" s="53" t="s">
        <v>217</v>
      </c>
      <c r="E22" s="48"/>
    </row>
    <row r="23" spans="1:5" ht="60" x14ac:dyDescent="0.2">
      <c r="A23" s="20">
        <v>408</v>
      </c>
      <c r="B23" s="45" t="s">
        <v>50</v>
      </c>
      <c r="C23" s="46">
        <v>1</v>
      </c>
      <c r="D23" s="52" t="s">
        <v>263</v>
      </c>
      <c r="E23" s="48"/>
    </row>
    <row r="24" spans="1:5" ht="36" x14ac:dyDescent="0.2">
      <c r="A24" s="20">
        <v>409</v>
      </c>
      <c r="B24" s="45" t="s">
        <v>154</v>
      </c>
      <c r="C24" s="46">
        <v>1</v>
      </c>
      <c r="D24" s="53" t="s">
        <v>245</v>
      </c>
      <c r="E24" s="48" t="s">
        <v>264</v>
      </c>
    </row>
    <row r="25" spans="1:5" ht="15" customHeight="1" x14ac:dyDescent="0.2">
      <c r="A25" s="85" t="s">
        <v>16</v>
      </c>
      <c r="B25" s="86"/>
      <c r="C25" s="50">
        <f>IFERROR(AVERAGE(C16:C24),"")</f>
        <v>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 E19: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workbookViewId="0">
      <selection activeCell="E6" sqref="E6"/>
    </sheetView>
  </sheetViews>
  <sheetFormatPr baseColWidth="10" defaultColWidth="0" defaultRowHeight="12.75" x14ac:dyDescent="0.2"/>
  <cols>
    <col min="1" max="1" width="17.5703125" style="2" customWidth="1"/>
    <col min="2" max="2" width="43.7109375" style="2" customWidth="1"/>
    <col min="3" max="3" width="13.140625" style="2" customWidth="1"/>
    <col min="4" max="4" width="28.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7" t="s">
        <v>52</v>
      </c>
      <c r="B1" s="78"/>
      <c r="C1" s="78"/>
      <c r="D1" s="14" t="s">
        <v>0</v>
      </c>
      <c r="E1" s="15" t="s">
        <v>12</v>
      </c>
      <c r="F1" s="1"/>
      <c r="G1" s="1"/>
    </row>
    <row r="2" spans="1:8" ht="15.75" customHeight="1" x14ac:dyDescent="0.2">
      <c r="A2" s="66" t="str">
        <f>'Comp 1'!A2:C2</f>
        <v>Patronato de Explora</v>
      </c>
      <c r="B2" s="67"/>
      <c r="C2" s="67"/>
      <c r="D2" s="13" t="s">
        <v>1</v>
      </c>
      <c r="E2" s="28" t="s">
        <v>166</v>
      </c>
      <c r="F2" s="1"/>
      <c r="G2" s="1"/>
    </row>
    <row r="3" spans="1:8" ht="15.75" customHeight="1" x14ac:dyDescent="0.2">
      <c r="A3" s="88" t="str">
        <f>'Comp 4'!A3:C3</f>
        <v>Informe de Control Interno Primer Semestre 2019</v>
      </c>
      <c r="B3" s="89"/>
      <c r="C3" s="89"/>
      <c r="D3" s="13" t="s">
        <v>2</v>
      </c>
      <c r="E3" s="29">
        <v>43669</v>
      </c>
    </row>
    <row r="4" spans="1:8" ht="15.75" customHeight="1" x14ac:dyDescent="0.2">
      <c r="A4" s="66" t="str">
        <f>'Comp 1'!A4:C4</f>
        <v>Administración</v>
      </c>
      <c r="B4" s="67"/>
      <c r="C4" s="67"/>
      <c r="D4" s="13" t="s">
        <v>3</v>
      </c>
      <c r="E4" s="30" t="s">
        <v>166</v>
      </c>
    </row>
    <row r="5" spans="1:8" ht="15.75" customHeight="1" thickBot="1" x14ac:dyDescent="0.25">
      <c r="A5" s="90" t="s">
        <v>24</v>
      </c>
      <c r="B5" s="91"/>
      <c r="C5" s="91"/>
      <c r="D5" s="19" t="s">
        <v>2</v>
      </c>
      <c r="E5" s="32">
        <v>43669</v>
      </c>
    </row>
    <row r="6" spans="1:8" x14ac:dyDescent="0.2">
      <c r="A6" s="1"/>
      <c r="B6" s="1"/>
      <c r="C6" s="1"/>
      <c r="D6" s="1"/>
      <c r="E6" s="1"/>
      <c r="F6" s="1"/>
      <c r="G6" s="1"/>
    </row>
    <row r="7" spans="1:8" ht="43.5" customHeight="1" x14ac:dyDescent="0.2">
      <c r="A7" s="87" t="s">
        <v>23</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1" t="s">
        <v>33</v>
      </c>
      <c r="C15" s="42" t="s">
        <v>14</v>
      </c>
      <c r="D15" s="42" t="s">
        <v>15</v>
      </c>
      <c r="E15" s="42" t="s">
        <v>34</v>
      </c>
    </row>
    <row r="16" spans="1:8" ht="84" x14ac:dyDescent="0.2">
      <c r="A16" s="20">
        <v>501</v>
      </c>
      <c r="B16" s="45" t="s">
        <v>155</v>
      </c>
      <c r="C16" s="46">
        <v>1</v>
      </c>
      <c r="D16" s="53" t="s">
        <v>177</v>
      </c>
      <c r="E16" s="48"/>
    </row>
    <row r="17" spans="1:5" ht="60" x14ac:dyDescent="0.2">
      <c r="A17" s="20">
        <v>502</v>
      </c>
      <c r="B17" s="45" t="s">
        <v>156</v>
      </c>
      <c r="C17" s="46">
        <v>1</v>
      </c>
      <c r="D17" s="53" t="s">
        <v>177</v>
      </c>
      <c r="E17" s="48">
        <v>43244</v>
      </c>
    </row>
    <row r="18" spans="1:5" ht="48" x14ac:dyDescent="0.2">
      <c r="A18" s="20">
        <v>503</v>
      </c>
      <c r="B18" s="45" t="s">
        <v>157</v>
      </c>
      <c r="C18" s="46">
        <v>1</v>
      </c>
      <c r="D18" s="53" t="s">
        <v>246</v>
      </c>
      <c r="E18" s="48">
        <v>43544</v>
      </c>
    </row>
    <row r="19" spans="1:5" ht="48" x14ac:dyDescent="0.2">
      <c r="A19" s="20">
        <v>504</v>
      </c>
      <c r="B19" s="45" t="s">
        <v>158</v>
      </c>
      <c r="C19" s="46">
        <v>1</v>
      </c>
      <c r="D19" s="53" t="s">
        <v>247</v>
      </c>
      <c r="E19" s="48">
        <v>43544</v>
      </c>
    </row>
    <row r="20" spans="1:5" ht="48" x14ac:dyDescent="0.2">
      <c r="A20" s="20">
        <v>505</v>
      </c>
      <c r="B20" s="45" t="s">
        <v>159</v>
      </c>
      <c r="C20" s="46">
        <v>1</v>
      </c>
      <c r="D20" s="53" t="s">
        <v>248</v>
      </c>
      <c r="E20" s="48">
        <v>43544</v>
      </c>
    </row>
    <row r="21" spans="1:5" ht="36" x14ac:dyDescent="0.2">
      <c r="A21" s="20">
        <v>506</v>
      </c>
      <c r="B21" s="45" t="s">
        <v>160</v>
      </c>
      <c r="C21" s="46">
        <v>1</v>
      </c>
      <c r="D21" s="53" t="s">
        <v>249</v>
      </c>
      <c r="E21" s="48">
        <v>43544</v>
      </c>
    </row>
    <row r="22" spans="1:5" ht="60" x14ac:dyDescent="0.2">
      <c r="A22" s="20">
        <v>507</v>
      </c>
      <c r="B22" s="45" t="s">
        <v>161</v>
      </c>
      <c r="C22" s="46">
        <v>1</v>
      </c>
      <c r="D22" s="53" t="s">
        <v>248</v>
      </c>
      <c r="E22" s="48">
        <v>43544</v>
      </c>
    </row>
    <row r="23" spans="1:5" ht="72" x14ac:dyDescent="0.2">
      <c r="A23" s="20">
        <v>508</v>
      </c>
      <c r="B23" s="45" t="s">
        <v>162</v>
      </c>
      <c r="C23" s="46">
        <v>1</v>
      </c>
      <c r="D23" s="53" t="s">
        <v>249</v>
      </c>
      <c r="E23" s="48">
        <v>43544</v>
      </c>
    </row>
    <row r="24" spans="1:5" ht="72" x14ac:dyDescent="0.2">
      <c r="A24" s="20">
        <v>509</v>
      </c>
      <c r="B24" s="45" t="s">
        <v>163</v>
      </c>
      <c r="C24" s="46">
        <v>1</v>
      </c>
      <c r="D24" s="53" t="s">
        <v>250</v>
      </c>
      <c r="E24" s="48"/>
    </row>
    <row r="25" spans="1:5" ht="36" x14ac:dyDescent="0.2">
      <c r="A25" s="20">
        <v>510</v>
      </c>
      <c r="B25" s="45" t="s">
        <v>164</v>
      </c>
      <c r="C25" s="46">
        <v>1</v>
      </c>
      <c r="D25" s="53" t="s">
        <v>235</v>
      </c>
      <c r="E25" s="48"/>
    </row>
    <row r="26" spans="1:5" ht="15" customHeight="1" x14ac:dyDescent="0.2">
      <c r="A26" s="85" t="s">
        <v>16</v>
      </c>
      <c r="B26" s="86"/>
      <c r="C26" s="50">
        <f>IFERROR(AVERAGE(C16:C25),"")</f>
        <v>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disablePrompts="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comprass</cp:lastModifiedBy>
  <cp:lastPrinted>2018-07-10T17:20:14Z</cp:lastPrinted>
  <dcterms:created xsi:type="dcterms:W3CDTF">2018-07-09T13:33:47Z</dcterms:created>
  <dcterms:modified xsi:type="dcterms:W3CDTF">2019-07-23T18:06:48Z</dcterms:modified>
</cp:coreProperties>
</file>